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329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Simon\Desktop\"/>
    </mc:Choice>
  </mc:AlternateContent>
  <bookViews>
    <workbookView xWindow="0" yWindow="465" windowWidth="29040" windowHeight="18240" tabRatio="603" activeTab="1"/>
  </bookViews>
  <sheets>
    <sheet name="Results Summary" sheetId="19" r:id="rId1"/>
    <sheet name="Overall Results" sheetId="8" r:id="rId2"/>
    <sheet name="Morning 1" sheetId="1" r:id="rId3"/>
    <sheet name="Morning 2" sheetId="21" r:id="rId4"/>
    <sheet name="Battle 1" sheetId="22" r:id="rId5"/>
    <sheet name="Battle 2" sheetId="28" r:id="rId6"/>
    <sheet name="Longwang" sheetId="23" r:id="rId7"/>
    <sheet name="BBall" sheetId="27" r:id="rId8"/>
    <sheet name="Knockout" sheetId="30" r:id="rId9"/>
    <sheet name="Entrants" sheetId="26" r:id="rId10"/>
  </sheets>
  <definedNames>
    <definedName name="_xlnm._FilterDatabase" localSheetId="1">'Overall Results'!$B$3:$AG$53</definedName>
    <definedName name="CarClass">'Overall Results'!$F$4:$F$53</definedName>
    <definedName name="CarModel">'Overall Results'!$E$4:$E$53</definedName>
    <definedName name="CarNumber">'Overall Results'!$C$4:$C$53</definedName>
    <definedName name="EntrantName">'Overall Results'!$D$4:$D$53</definedName>
    <definedName name="FinalPosition">'Overall Results'!$B$4:$B$53</definedName>
    <definedName name="_xlnm.Print_Area" localSheetId="1">'Overall Results'!$A$1:$AC$19</definedName>
    <definedName name="TotalPoints">'Overall Results'!$K$4:$K$53</definedName>
  </definedNames>
  <calcPr calcId="171027" concurrentCalc="0"/>
</workbook>
</file>

<file path=xl/calcChain.xml><?xml version="1.0" encoding="utf-8"?>
<calcChain xmlns="http://schemas.openxmlformats.org/spreadsheetml/2006/main">
  <c r="W2" i="8" l="1"/>
  <c r="AE2" i="8"/>
  <c r="AA2" i="8"/>
  <c r="T2" i="8"/>
  <c r="Q2" i="8"/>
  <c r="M2" i="8"/>
  <c r="B2" i="27"/>
  <c r="A2" i="27"/>
  <c r="B2" i="23"/>
  <c r="A2" i="23"/>
  <c r="B2" i="28"/>
  <c r="A2" i="28"/>
  <c r="B56" i="26"/>
  <c r="J54" i="28"/>
  <c r="J55" i="28"/>
  <c r="M33" i="28"/>
  <c r="M4" i="28"/>
  <c r="M5" i="28"/>
  <c r="M6" i="28"/>
  <c r="M7" i="28"/>
  <c r="M8" i="28"/>
  <c r="M9" i="28"/>
  <c r="M10" i="28"/>
  <c r="M11" i="28"/>
  <c r="M12" i="28"/>
  <c r="J57" i="28"/>
  <c r="M13" i="28"/>
  <c r="M14" i="28"/>
  <c r="M15" i="28"/>
  <c r="M16" i="28"/>
  <c r="M17" i="28"/>
  <c r="M18" i="28"/>
  <c r="M19" i="28"/>
  <c r="M20" i="28"/>
  <c r="M21" i="28"/>
  <c r="M22" i="28"/>
  <c r="M23" i="28"/>
  <c r="M24" i="28"/>
  <c r="M25" i="28"/>
  <c r="M26" i="28"/>
  <c r="M27" i="28"/>
  <c r="M28" i="28"/>
  <c r="M29" i="28"/>
  <c r="M30" i="28"/>
  <c r="M31" i="28"/>
  <c r="M32" i="28"/>
  <c r="M34" i="28"/>
  <c r="M35" i="28"/>
  <c r="M36" i="28"/>
  <c r="M37" i="28"/>
  <c r="M38" i="28"/>
  <c r="M39" i="28"/>
  <c r="M40" i="28"/>
  <c r="M41" i="28"/>
  <c r="M42" i="28"/>
  <c r="M43" i="28"/>
  <c r="M44" i="28"/>
  <c r="M45" i="28"/>
  <c r="M46" i="28"/>
  <c r="M47" i="28"/>
  <c r="M48" i="28"/>
  <c r="M49" i="28"/>
  <c r="M50" i="28"/>
  <c r="M51" i="28"/>
  <c r="M52" i="28"/>
  <c r="M53" i="28"/>
  <c r="N33" i="28"/>
  <c r="E54" i="28"/>
  <c r="E55" i="28"/>
  <c r="H11" i="28"/>
  <c r="H4" i="28"/>
  <c r="H5" i="28"/>
  <c r="H6" i="28"/>
  <c r="H7" i="28"/>
  <c r="H8" i="28"/>
  <c r="H9" i="28"/>
  <c r="H10" i="28"/>
  <c r="H12" i="28"/>
  <c r="E57" i="28"/>
  <c r="H13" i="28"/>
  <c r="H14" i="28"/>
  <c r="H15" i="28"/>
  <c r="H16" i="28"/>
  <c r="H17" i="28"/>
  <c r="H18" i="28"/>
  <c r="H19" i="28"/>
  <c r="H20" i="28"/>
  <c r="H21" i="28"/>
  <c r="H22" i="28"/>
  <c r="H23" i="28"/>
  <c r="H24" i="28"/>
  <c r="H25" i="28"/>
  <c r="H26" i="28"/>
  <c r="H27" i="28"/>
  <c r="H28" i="28"/>
  <c r="H29" i="28"/>
  <c r="H30" i="28"/>
  <c r="H31" i="28"/>
  <c r="H32" i="28"/>
  <c r="H33" i="28"/>
  <c r="H34" i="28"/>
  <c r="H35" i="28"/>
  <c r="H36" i="28"/>
  <c r="H37" i="28"/>
  <c r="H38" i="28"/>
  <c r="H39" i="28"/>
  <c r="H40" i="28"/>
  <c r="H41" i="28"/>
  <c r="H42" i="28"/>
  <c r="H43" i="28"/>
  <c r="H44" i="28"/>
  <c r="H45" i="28"/>
  <c r="H46" i="28"/>
  <c r="H47" i="28"/>
  <c r="H48" i="28"/>
  <c r="H49" i="28"/>
  <c r="H50" i="28"/>
  <c r="H51" i="28"/>
  <c r="H52" i="28"/>
  <c r="H53" i="28"/>
  <c r="I11" i="28"/>
  <c r="J54" i="1"/>
  <c r="J55" i="1"/>
  <c r="M21" i="1"/>
  <c r="M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J57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N21" i="1"/>
  <c r="D10" i="8"/>
  <c r="D13" i="8"/>
  <c r="F33" i="8"/>
  <c r="C28" i="8"/>
  <c r="C10" i="8"/>
  <c r="R53" i="28"/>
  <c r="R52" i="28"/>
  <c r="R51" i="28"/>
  <c r="R50" i="28"/>
  <c r="R49" i="28"/>
  <c r="R48" i="28"/>
  <c r="R47" i="28"/>
  <c r="R46" i="28"/>
  <c r="R45" i="28"/>
  <c r="R44" i="28"/>
  <c r="R43" i="28"/>
  <c r="R42" i="28"/>
  <c r="R41" i="28"/>
  <c r="R40" i="28"/>
  <c r="R39" i="28"/>
  <c r="R38" i="28"/>
  <c r="R37" i="28"/>
  <c r="R36" i="28"/>
  <c r="R35" i="28"/>
  <c r="R34" i="28"/>
  <c r="R33" i="28"/>
  <c r="R32" i="28"/>
  <c r="R31" i="28"/>
  <c r="R30" i="28"/>
  <c r="R29" i="28"/>
  <c r="R28" i="28"/>
  <c r="R27" i="28"/>
  <c r="R26" i="28"/>
  <c r="R25" i="28"/>
  <c r="R24" i="28"/>
  <c r="R23" i="28"/>
  <c r="R22" i="28"/>
  <c r="R21" i="28"/>
  <c r="R20" i="28"/>
  <c r="R19" i="28"/>
  <c r="R18" i="28"/>
  <c r="R17" i="28"/>
  <c r="R16" i="28"/>
  <c r="R15" i="28"/>
  <c r="R14" i="28"/>
  <c r="R13" i="28"/>
  <c r="R12" i="28"/>
  <c r="R11" i="28"/>
  <c r="R10" i="28"/>
  <c r="R9" i="28"/>
  <c r="R8" i="28"/>
  <c r="R7" i="28"/>
  <c r="R6" i="28"/>
  <c r="R5" i="28"/>
  <c r="R4" i="28"/>
  <c r="R53" i="27"/>
  <c r="R52" i="27"/>
  <c r="R51" i="27"/>
  <c r="R50" i="27"/>
  <c r="O54" i="27"/>
  <c r="O55" i="27"/>
  <c r="R49" i="27"/>
  <c r="R48" i="27"/>
  <c r="R47" i="27"/>
  <c r="R46" i="27"/>
  <c r="R45" i="27"/>
  <c r="O57" i="27"/>
  <c r="R44" i="27"/>
  <c r="R43" i="27"/>
  <c r="R42" i="27"/>
  <c r="R41" i="27"/>
  <c r="R40" i="27"/>
  <c r="R39" i="27"/>
  <c r="R38" i="27"/>
  <c r="R37" i="27"/>
  <c r="R36" i="27"/>
  <c r="R35" i="27"/>
  <c r="R34" i="27"/>
  <c r="R33" i="27"/>
  <c r="R32" i="27"/>
  <c r="R31" i="27"/>
  <c r="R30" i="27"/>
  <c r="R29" i="27"/>
  <c r="R28" i="27"/>
  <c r="R27" i="27"/>
  <c r="R26" i="27"/>
  <c r="R25" i="27"/>
  <c r="R24" i="27"/>
  <c r="R23" i="27"/>
  <c r="R22" i="27"/>
  <c r="R21" i="27"/>
  <c r="R20" i="27"/>
  <c r="R19" i="27"/>
  <c r="R18" i="27"/>
  <c r="R17" i="27"/>
  <c r="R16" i="27"/>
  <c r="R15" i="27"/>
  <c r="R14" i="27"/>
  <c r="R13" i="27"/>
  <c r="R12" i="27"/>
  <c r="R11" i="27"/>
  <c r="R10" i="27"/>
  <c r="R9" i="27"/>
  <c r="R8" i="27"/>
  <c r="R7" i="27"/>
  <c r="R6" i="27"/>
  <c r="R5" i="27"/>
  <c r="R4" i="27"/>
  <c r="J54" i="27"/>
  <c r="J57" i="27"/>
  <c r="M53" i="27"/>
  <c r="J55" i="27"/>
  <c r="M52" i="27"/>
  <c r="M51" i="27"/>
  <c r="M50" i="27"/>
  <c r="M49" i="27"/>
  <c r="M48" i="27"/>
  <c r="M47" i="27"/>
  <c r="M46" i="27"/>
  <c r="M45" i="27"/>
  <c r="M44" i="27"/>
  <c r="M43" i="27"/>
  <c r="M42" i="27"/>
  <c r="M41" i="27"/>
  <c r="M40" i="27"/>
  <c r="M39" i="27"/>
  <c r="M38" i="27"/>
  <c r="M37" i="27"/>
  <c r="M36" i="27"/>
  <c r="M35" i="27"/>
  <c r="M34" i="27"/>
  <c r="M33" i="27"/>
  <c r="M32" i="27"/>
  <c r="M31" i="27"/>
  <c r="M30" i="27"/>
  <c r="M29" i="27"/>
  <c r="M28" i="27"/>
  <c r="M27" i="27"/>
  <c r="M26" i="27"/>
  <c r="M25" i="27"/>
  <c r="M24" i="27"/>
  <c r="M23" i="27"/>
  <c r="M22" i="27"/>
  <c r="M21" i="27"/>
  <c r="M20" i="27"/>
  <c r="M19" i="27"/>
  <c r="M18" i="27"/>
  <c r="M17" i="27"/>
  <c r="M16" i="27"/>
  <c r="M15" i="27"/>
  <c r="M14" i="27"/>
  <c r="M13" i="27"/>
  <c r="M12" i="27"/>
  <c r="M11" i="27"/>
  <c r="M10" i="27"/>
  <c r="M9" i="27"/>
  <c r="M8" i="27"/>
  <c r="M7" i="27"/>
  <c r="M6" i="27"/>
  <c r="M5" i="27"/>
  <c r="M4" i="27"/>
  <c r="E54" i="27"/>
  <c r="E57" i="27"/>
  <c r="H53" i="27"/>
  <c r="E55" i="27"/>
  <c r="H52" i="27"/>
  <c r="H51" i="27"/>
  <c r="H50" i="27"/>
  <c r="H49" i="27"/>
  <c r="H48" i="27"/>
  <c r="H47" i="27"/>
  <c r="H46" i="27"/>
  <c r="H45" i="27"/>
  <c r="H44" i="27"/>
  <c r="H43" i="27"/>
  <c r="H42" i="27"/>
  <c r="H41" i="27"/>
  <c r="H40" i="27"/>
  <c r="H39" i="27"/>
  <c r="H38" i="27"/>
  <c r="H37" i="27"/>
  <c r="H36" i="27"/>
  <c r="H35" i="27"/>
  <c r="H34" i="27"/>
  <c r="H33" i="27"/>
  <c r="H32" i="27"/>
  <c r="H31" i="27"/>
  <c r="H30" i="27"/>
  <c r="H29" i="27"/>
  <c r="H28" i="27"/>
  <c r="H27" i="27"/>
  <c r="H26" i="27"/>
  <c r="H25" i="27"/>
  <c r="H24" i="27"/>
  <c r="H23" i="27"/>
  <c r="H22" i="27"/>
  <c r="H21" i="27"/>
  <c r="H20" i="27"/>
  <c r="H19" i="27"/>
  <c r="H18" i="27"/>
  <c r="H17" i="27"/>
  <c r="H16" i="27"/>
  <c r="H15" i="27"/>
  <c r="H14" i="27"/>
  <c r="H13" i="27"/>
  <c r="H12" i="27"/>
  <c r="H11" i="27"/>
  <c r="H10" i="27"/>
  <c r="H9" i="27"/>
  <c r="H8" i="27"/>
  <c r="H7" i="27"/>
  <c r="H6" i="27"/>
  <c r="H5" i="27"/>
  <c r="H4" i="27"/>
  <c r="R53" i="23"/>
  <c r="R52" i="23"/>
  <c r="R51" i="23"/>
  <c r="R50" i="23"/>
  <c r="J54" i="23"/>
  <c r="O55" i="23"/>
  <c r="R49" i="23"/>
  <c r="R48" i="23"/>
  <c r="R47" i="23"/>
  <c r="R46" i="23"/>
  <c r="R45" i="23"/>
  <c r="O57" i="23"/>
  <c r="R44" i="23"/>
  <c r="R43" i="23"/>
  <c r="R42" i="23"/>
  <c r="R41" i="23"/>
  <c r="R40" i="23"/>
  <c r="R39" i="23"/>
  <c r="R38" i="23"/>
  <c r="R37" i="23"/>
  <c r="R36" i="23"/>
  <c r="R35" i="23"/>
  <c r="R34" i="23"/>
  <c r="R33" i="23"/>
  <c r="R32" i="23"/>
  <c r="R31" i="23"/>
  <c r="R30" i="23"/>
  <c r="R29" i="23"/>
  <c r="R28" i="23"/>
  <c r="R27" i="23"/>
  <c r="R26" i="23"/>
  <c r="R25" i="23"/>
  <c r="R24" i="23"/>
  <c r="R23" i="23"/>
  <c r="R22" i="23"/>
  <c r="R21" i="23"/>
  <c r="R20" i="23"/>
  <c r="R19" i="23"/>
  <c r="R18" i="23"/>
  <c r="R17" i="23"/>
  <c r="R16" i="23"/>
  <c r="R15" i="23"/>
  <c r="R14" i="23"/>
  <c r="R13" i="23"/>
  <c r="R12" i="23"/>
  <c r="R11" i="23"/>
  <c r="R10" i="23"/>
  <c r="R9" i="23"/>
  <c r="R8" i="23"/>
  <c r="R7" i="23"/>
  <c r="R6" i="23"/>
  <c r="R5" i="23"/>
  <c r="R4" i="23"/>
  <c r="M53" i="23"/>
  <c r="M52" i="23"/>
  <c r="M51" i="23"/>
  <c r="M50" i="23"/>
  <c r="J55" i="23"/>
  <c r="M49" i="23"/>
  <c r="M48" i="23"/>
  <c r="M47" i="23"/>
  <c r="M46" i="23"/>
  <c r="M45" i="23"/>
  <c r="J57" i="23"/>
  <c r="M44" i="23"/>
  <c r="M43" i="23"/>
  <c r="M42" i="23"/>
  <c r="M41" i="23"/>
  <c r="M40" i="23"/>
  <c r="M39" i="23"/>
  <c r="M38" i="23"/>
  <c r="M37" i="23"/>
  <c r="M36" i="23"/>
  <c r="M35" i="23"/>
  <c r="M34" i="23"/>
  <c r="M33" i="23"/>
  <c r="M32" i="23"/>
  <c r="M31" i="23"/>
  <c r="M30" i="23"/>
  <c r="M29" i="23"/>
  <c r="M28" i="23"/>
  <c r="M27" i="23"/>
  <c r="M26" i="23"/>
  <c r="M25" i="23"/>
  <c r="M24" i="23"/>
  <c r="M23" i="23"/>
  <c r="M22" i="23"/>
  <c r="M21" i="23"/>
  <c r="M20" i="23"/>
  <c r="M19" i="23"/>
  <c r="M18" i="23"/>
  <c r="M17" i="23"/>
  <c r="M16" i="23"/>
  <c r="M15" i="23"/>
  <c r="M14" i="23"/>
  <c r="M13" i="23"/>
  <c r="M12" i="23"/>
  <c r="M11" i="23"/>
  <c r="M10" i="23"/>
  <c r="M9" i="23"/>
  <c r="M8" i="23"/>
  <c r="M7" i="23"/>
  <c r="M6" i="23"/>
  <c r="M5" i="23"/>
  <c r="M4" i="23"/>
  <c r="E54" i="23"/>
  <c r="E57" i="23"/>
  <c r="H53" i="23"/>
  <c r="H52" i="23"/>
  <c r="H51" i="23"/>
  <c r="H50" i="23"/>
  <c r="E55" i="23"/>
  <c r="H49" i="23"/>
  <c r="H48" i="23"/>
  <c r="H47" i="23"/>
  <c r="H46" i="23"/>
  <c r="H45" i="23"/>
  <c r="H44" i="23"/>
  <c r="H43" i="23"/>
  <c r="H42" i="23"/>
  <c r="H41" i="23"/>
  <c r="H40" i="23"/>
  <c r="H39" i="23"/>
  <c r="H38" i="23"/>
  <c r="H37" i="23"/>
  <c r="H36" i="23"/>
  <c r="H35" i="23"/>
  <c r="H34" i="23"/>
  <c r="H33" i="23"/>
  <c r="H32" i="23"/>
  <c r="H31" i="23"/>
  <c r="H30" i="23"/>
  <c r="H29" i="23"/>
  <c r="E56" i="23"/>
  <c r="H28" i="23"/>
  <c r="H27" i="23"/>
  <c r="H26" i="23"/>
  <c r="H25" i="23"/>
  <c r="H24" i="23"/>
  <c r="H23" i="23"/>
  <c r="H22" i="23"/>
  <c r="H21" i="23"/>
  <c r="H20" i="23"/>
  <c r="H19" i="23"/>
  <c r="H18" i="23"/>
  <c r="H17" i="23"/>
  <c r="H16" i="23"/>
  <c r="H15" i="23"/>
  <c r="H14" i="23"/>
  <c r="H13" i="23"/>
  <c r="H12" i="23"/>
  <c r="H11" i="23"/>
  <c r="H10" i="23"/>
  <c r="H9" i="23"/>
  <c r="H8" i="23"/>
  <c r="H7" i="23"/>
  <c r="H6" i="23"/>
  <c r="H5" i="23"/>
  <c r="H4" i="23"/>
  <c r="J54" i="21"/>
  <c r="J57" i="21"/>
  <c r="M53" i="21"/>
  <c r="M52" i="21"/>
  <c r="M51" i="21"/>
  <c r="M50" i="21"/>
  <c r="J55" i="21"/>
  <c r="M49" i="21"/>
  <c r="M48" i="21"/>
  <c r="M47" i="21"/>
  <c r="M46" i="21"/>
  <c r="M45" i="21"/>
  <c r="M44" i="21"/>
  <c r="M43" i="21"/>
  <c r="M42" i="21"/>
  <c r="M41" i="21"/>
  <c r="M40" i="21"/>
  <c r="M39" i="21"/>
  <c r="M38" i="21"/>
  <c r="M37" i="21"/>
  <c r="M36" i="21"/>
  <c r="M35" i="21"/>
  <c r="M34" i="21"/>
  <c r="M33" i="21"/>
  <c r="M32" i="21"/>
  <c r="M31" i="21"/>
  <c r="M30" i="21"/>
  <c r="M29" i="21"/>
  <c r="M28" i="21"/>
  <c r="M27" i="21"/>
  <c r="M26" i="21"/>
  <c r="M25" i="21"/>
  <c r="M24" i="21"/>
  <c r="M23" i="21"/>
  <c r="M22" i="21"/>
  <c r="M21" i="21"/>
  <c r="M20" i="21"/>
  <c r="M19" i="21"/>
  <c r="M18" i="21"/>
  <c r="M17" i="21"/>
  <c r="M16" i="21"/>
  <c r="M15" i="21"/>
  <c r="M14" i="21"/>
  <c r="M13" i="21"/>
  <c r="M12" i="21"/>
  <c r="M11" i="21"/>
  <c r="M10" i="21"/>
  <c r="M9" i="21"/>
  <c r="M8" i="21"/>
  <c r="M7" i="21"/>
  <c r="M6" i="21"/>
  <c r="M5" i="21"/>
  <c r="M4" i="21"/>
  <c r="N4" i="21"/>
  <c r="E54" i="21"/>
  <c r="E57" i="21"/>
  <c r="H53" i="21"/>
  <c r="H52" i="21"/>
  <c r="H51" i="21"/>
  <c r="H50" i="21"/>
  <c r="E55" i="21"/>
  <c r="H49" i="21"/>
  <c r="H48" i="21"/>
  <c r="H47" i="21"/>
  <c r="H46" i="21"/>
  <c r="H45" i="21"/>
  <c r="H44" i="21"/>
  <c r="H43" i="21"/>
  <c r="H42" i="21"/>
  <c r="H41" i="21"/>
  <c r="H40" i="21"/>
  <c r="H39" i="21"/>
  <c r="H38" i="21"/>
  <c r="H37" i="21"/>
  <c r="H36" i="21"/>
  <c r="H35" i="21"/>
  <c r="H34" i="21"/>
  <c r="H33" i="21"/>
  <c r="H32" i="21"/>
  <c r="H31" i="21"/>
  <c r="H30" i="21"/>
  <c r="H29" i="21"/>
  <c r="E56" i="21"/>
  <c r="H28" i="21"/>
  <c r="H27" i="21"/>
  <c r="H26" i="21"/>
  <c r="H25" i="21"/>
  <c r="H24" i="21"/>
  <c r="H23" i="21"/>
  <c r="H22" i="21"/>
  <c r="H21" i="21"/>
  <c r="H20" i="21"/>
  <c r="H19" i="21"/>
  <c r="H18" i="21"/>
  <c r="H17" i="21"/>
  <c r="H16" i="21"/>
  <c r="H15" i="21"/>
  <c r="H14" i="21"/>
  <c r="H13" i="21"/>
  <c r="H12" i="21"/>
  <c r="H11" i="21"/>
  <c r="H10" i="21"/>
  <c r="H9" i="21"/>
  <c r="H8" i="21"/>
  <c r="H7" i="21"/>
  <c r="H6" i="21"/>
  <c r="H5" i="21"/>
  <c r="H4" i="21"/>
  <c r="J56" i="1"/>
  <c r="E54" i="1"/>
  <c r="E55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E57" i="1"/>
  <c r="H20" i="1"/>
  <c r="H21" i="1"/>
  <c r="H22" i="1"/>
  <c r="E56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4" i="1"/>
  <c r="E54" i="22"/>
  <c r="E55" i="22"/>
  <c r="H5" i="22"/>
  <c r="H6" i="22"/>
  <c r="H7" i="22"/>
  <c r="H8" i="22"/>
  <c r="H9" i="22"/>
  <c r="H10" i="22"/>
  <c r="H11" i="22"/>
  <c r="E57" i="22"/>
  <c r="H12" i="22"/>
  <c r="H13" i="22"/>
  <c r="H14" i="22"/>
  <c r="H15" i="22"/>
  <c r="H16" i="22"/>
  <c r="H17" i="22"/>
  <c r="H18" i="22"/>
  <c r="H19" i="22"/>
  <c r="H20" i="22"/>
  <c r="H21" i="22"/>
  <c r="H22" i="22"/>
  <c r="H23" i="22"/>
  <c r="H24" i="22"/>
  <c r="H25" i="22"/>
  <c r="H26" i="22"/>
  <c r="H27" i="22"/>
  <c r="H28" i="22"/>
  <c r="H29" i="22"/>
  <c r="H30" i="22"/>
  <c r="H31" i="22"/>
  <c r="H32" i="22"/>
  <c r="H33" i="22"/>
  <c r="H34" i="22"/>
  <c r="H35" i="22"/>
  <c r="H36" i="22"/>
  <c r="H37" i="22"/>
  <c r="H38" i="22"/>
  <c r="H39" i="22"/>
  <c r="H40" i="22"/>
  <c r="H41" i="22"/>
  <c r="H42" i="22"/>
  <c r="H43" i="22"/>
  <c r="H44" i="22"/>
  <c r="H45" i="22"/>
  <c r="H46" i="22"/>
  <c r="H47" i="22"/>
  <c r="H48" i="22"/>
  <c r="H49" i="22"/>
  <c r="H50" i="22"/>
  <c r="H51" i="22"/>
  <c r="H52" i="22"/>
  <c r="H53" i="22"/>
  <c r="H4" i="22"/>
  <c r="J54" i="22"/>
  <c r="J55" i="22"/>
  <c r="M5" i="22"/>
  <c r="M6" i="22"/>
  <c r="M7" i="22"/>
  <c r="M8" i="22"/>
  <c r="M9" i="22"/>
  <c r="M10" i="22"/>
  <c r="M11" i="22"/>
  <c r="J57" i="22"/>
  <c r="M12" i="22"/>
  <c r="M13" i="22"/>
  <c r="M14" i="22"/>
  <c r="M15" i="22"/>
  <c r="M16" i="22"/>
  <c r="M17" i="22"/>
  <c r="M18" i="22"/>
  <c r="M19" i="22"/>
  <c r="M20" i="22"/>
  <c r="M21" i="22"/>
  <c r="M22" i="22"/>
  <c r="M23" i="22"/>
  <c r="M24" i="22"/>
  <c r="M25" i="22"/>
  <c r="M26" i="22"/>
  <c r="M27" i="22"/>
  <c r="M28" i="22"/>
  <c r="M29" i="22"/>
  <c r="M30" i="22"/>
  <c r="M31" i="22"/>
  <c r="M32" i="22"/>
  <c r="M33" i="22"/>
  <c r="M34" i="22"/>
  <c r="M35" i="22"/>
  <c r="M36" i="22"/>
  <c r="M37" i="22"/>
  <c r="M38" i="22"/>
  <c r="J56" i="22"/>
  <c r="M39" i="22"/>
  <c r="M40" i="22"/>
  <c r="M41" i="22"/>
  <c r="M42" i="22"/>
  <c r="M43" i="22"/>
  <c r="M44" i="22"/>
  <c r="M45" i="22"/>
  <c r="M46" i="22"/>
  <c r="M47" i="22"/>
  <c r="M48" i="22"/>
  <c r="M49" i="22"/>
  <c r="M50" i="22"/>
  <c r="M51" i="22"/>
  <c r="M52" i="22"/>
  <c r="M53" i="22"/>
  <c r="M4" i="22"/>
  <c r="C49" i="1"/>
  <c r="D3" i="19"/>
  <c r="C22" i="1"/>
  <c r="M1" i="8"/>
  <c r="D41" i="8"/>
  <c r="F53" i="30"/>
  <c r="D53" i="30"/>
  <c r="C53" i="30"/>
  <c r="B53" i="30"/>
  <c r="A53" i="30"/>
  <c r="F52" i="30"/>
  <c r="D52" i="30"/>
  <c r="C52" i="30"/>
  <c r="B52" i="30"/>
  <c r="A52" i="30"/>
  <c r="F51" i="30"/>
  <c r="D51" i="30"/>
  <c r="C51" i="30"/>
  <c r="B51" i="30"/>
  <c r="A51" i="30"/>
  <c r="F50" i="30"/>
  <c r="D50" i="30"/>
  <c r="C50" i="30"/>
  <c r="B50" i="30"/>
  <c r="A50" i="30"/>
  <c r="F49" i="30"/>
  <c r="D49" i="30"/>
  <c r="C49" i="30"/>
  <c r="B49" i="30"/>
  <c r="A49" i="30"/>
  <c r="F48" i="30"/>
  <c r="D48" i="30"/>
  <c r="C48" i="30"/>
  <c r="B48" i="30"/>
  <c r="A48" i="30"/>
  <c r="F47" i="30"/>
  <c r="D47" i="30"/>
  <c r="C47" i="30"/>
  <c r="B47" i="30"/>
  <c r="A47" i="30"/>
  <c r="F46" i="30"/>
  <c r="D46" i="30"/>
  <c r="C46" i="30"/>
  <c r="B46" i="30"/>
  <c r="A46" i="30"/>
  <c r="F45" i="30"/>
  <c r="D45" i="30"/>
  <c r="C45" i="30"/>
  <c r="B45" i="30"/>
  <c r="A45" i="30"/>
  <c r="F44" i="30"/>
  <c r="D44" i="30"/>
  <c r="C44" i="30"/>
  <c r="B44" i="30"/>
  <c r="A44" i="30"/>
  <c r="F43" i="30"/>
  <c r="D43" i="30"/>
  <c r="C43" i="30"/>
  <c r="B43" i="30"/>
  <c r="A43" i="30"/>
  <c r="F42" i="30"/>
  <c r="D42" i="30"/>
  <c r="C42" i="30"/>
  <c r="B42" i="30"/>
  <c r="A42" i="30"/>
  <c r="F41" i="30"/>
  <c r="D41" i="30"/>
  <c r="C41" i="30"/>
  <c r="B41" i="30"/>
  <c r="A41" i="30"/>
  <c r="F40" i="30"/>
  <c r="D40" i="30"/>
  <c r="C40" i="30"/>
  <c r="B40" i="30"/>
  <c r="A40" i="30"/>
  <c r="F39" i="30"/>
  <c r="D39" i="30"/>
  <c r="C39" i="30"/>
  <c r="B39" i="30"/>
  <c r="A39" i="30"/>
  <c r="F38" i="30"/>
  <c r="D38" i="30"/>
  <c r="C38" i="30"/>
  <c r="B38" i="30"/>
  <c r="A38" i="30"/>
  <c r="F37" i="30"/>
  <c r="D37" i="30"/>
  <c r="C37" i="30"/>
  <c r="B37" i="30"/>
  <c r="A37" i="30"/>
  <c r="F36" i="30"/>
  <c r="D36" i="30"/>
  <c r="C36" i="30"/>
  <c r="B36" i="30"/>
  <c r="A36" i="30"/>
  <c r="F35" i="30"/>
  <c r="D35" i="30"/>
  <c r="C35" i="30"/>
  <c r="B35" i="30"/>
  <c r="A35" i="30"/>
  <c r="F34" i="30"/>
  <c r="D34" i="30"/>
  <c r="C34" i="30"/>
  <c r="B34" i="30"/>
  <c r="A34" i="30"/>
  <c r="F33" i="30"/>
  <c r="D33" i="30"/>
  <c r="C33" i="30"/>
  <c r="B33" i="30"/>
  <c r="A33" i="30"/>
  <c r="F32" i="30"/>
  <c r="D32" i="30"/>
  <c r="C32" i="30"/>
  <c r="B32" i="30"/>
  <c r="A32" i="30"/>
  <c r="F31" i="30"/>
  <c r="D31" i="30"/>
  <c r="C31" i="30"/>
  <c r="B31" i="30"/>
  <c r="A31" i="30"/>
  <c r="F30" i="30"/>
  <c r="D30" i="30"/>
  <c r="C30" i="30"/>
  <c r="B30" i="30"/>
  <c r="A30" i="30"/>
  <c r="F29" i="30"/>
  <c r="D29" i="30"/>
  <c r="C29" i="30"/>
  <c r="B29" i="30"/>
  <c r="A29" i="30"/>
  <c r="F28" i="30"/>
  <c r="D28" i="30"/>
  <c r="C28" i="30"/>
  <c r="B28" i="30"/>
  <c r="A28" i="30"/>
  <c r="F27" i="30"/>
  <c r="D27" i="30"/>
  <c r="C27" i="30"/>
  <c r="B27" i="30"/>
  <c r="A27" i="30"/>
  <c r="F26" i="30"/>
  <c r="D26" i="30"/>
  <c r="C26" i="30"/>
  <c r="B26" i="30"/>
  <c r="A26" i="30"/>
  <c r="F25" i="30"/>
  <c r="D25" i="30"/>
  <c r="C25" i="30"/>
  <c r="B25" i="30"/>
  <c r="A25" i="30"/>
  <c r="F24" i="30"/>
  <c r="D24" i="30"/>
  <c r="C24" i="30"/>
  <c r="B24" i="30"/>
  <c r="A24" i="30"/>
  <c r="F23" i="30"/>
  <c r="D23" i="30"/>
  <c r="C23" i="30"/>
  <c r="B23" i="30"/>
  <c r="A23" i="30"/>
  <c r="F22" i="30"/>
  <c r="D22" i="30"/>
  <c r="C22" i="30"/>
  <c r="B22" i="30"/>
  <c r="A22" i="30"/>
  <c r="F21" i="30"/>
  <c r="D21" i="30"/>
  <c r="C21" i="30"/>
  <c r="B21" i="30"/>
  <c r="A21" i="30"/>
  <c r="F20" i="30"/>
  <c r="D20" i="30"/>
  <c r="C20" i="30"/>
  <c r="B20" i="30"/>
  <c r="A20" i="30"/>
  <c r="F19" i="30"/>
  <c r="D19" i="30"/>
  <c r="C19" i="30"/>
  <c r="B19" i="30"/>
  <c r="A19" i="30"/>
  <c r="F18" i="30"/>
  <c r="D18" i="30"/>
  <c r="C18" i="30"/>
  <c r="B18" i="30"/>
  <c r="A18" i="30"/>
  <c r="F17" i="30"/>
  <c r="D17" i="30"/>
  <c r="C17" i="30"/>
  <c r="B17" i="30"/>
  <c r="A17" i="30"/>
  <c r="F16" i="30"/>
  <c r="D16" i="30"/>
  <c r="C16" i="30"/>
  <c r="B16" i="30"/>
  <c r="A16" i="30"/>
  <c r="F15" i="30"/>
  <c r="D15" i="30"/>
  <c r="C15" i="30"/>
  <c r="B15" i="30"/>
  <c r="A15" i="30"/>
  <c r="F14" i="30"/>
  <c r="D14" i="30"/>
  <c r="C14" i="30"/>
  <c r="B14" i="30"/>
  <c r="A14" i="30"/>
  <c r="F13" i="30"/>
  <c r="D13" i="30"/>
  <c r="C13" i="30"/>
  <c r="B13" i="30"/>
  <c r="A13" i="30"/>
  <c r="F12" i="30"/>
  <c r="D12" i="30"/>
  <c r="C12" i="30"/>
  <c r="B12" i="30"/>
  <c r="A12" i="30"/>
  <c r="F11" i="30"/>
  <c r="D11" i="30"/>
  <c r="C11" i="30"/>
  <c r="B11" i="30"/>
  <c r="A11" i="30"/>
  <c r="F10" i="30"/>
  <c r="D10" i="30"/>
  <c r="C10" i="30"/>
  <c r="B10" i="30"/>
  <c r="A10" i="30"/>
  <c r="F9" i="30"/>
  <c r="D9" i="30"/>
  <c r="C9" i="30"/>
  <c r="B9" i="30"/>
  <c r="A9" i="30"/>
  <c r="F8" i="30"/>
  <c r="D8" i="30"/>
  <c r="C8" i="30"/>
  <c r="B8" i="30"/>
  <c r="A8" i="30"/>
  <c r="F7" i="30"/>
  <c r="D7" i="30"/>
  <c r="C7" i="30"/>
  <c r="B7" i="30"/>
  <c r="A7" i="30"/>
  <c r="D6" i="30"/>
  <c r="C6" i="30"/>
  <c r="B6" i="30"/>
  <c r="A6" i="30"/>
  <c r="F5" i="30"/>
  <c r="D5" i="30"/>
  <c r="C5" i="30"/>
  <c r="B5" i="30"/>
  <c r="A5" i="30"/>
  <c r="F4" i="30"/>
  <c r="D4" i="30"/>
  <c r="C4" i="30"/>
  <c r="B4" i="30"/>
  <c r="A4" i="30"/>
  <c r="A1" i="30"/>
  <c r="F38" i="8"/>
  <c r="M48" i="8"/>
  <c r="N25" i="1"/>
  <c r="N48" i="8"/>
  <c r="R25" i="1"/>
  <c r="R4" i="1"/>
  <c r="R5" i="1"/>
  <c r="R6" i="1"/>
  <c r="R7" i="1"/>
  <c r="R8" i="1"/>
  <c r="R9" i="1"/>
  <c r="R10" i="1"/>
  <c r="R11" i="1"/>
  <c r="R12" i="1"/>
  <c r="O54" i="1"/>
  <c r="O55" i="1"/>
  <c r="R13" i="1"/>
  <c r="R14" i="1"/>
  <c r="R15" i="1"/>
  <c r="R16" i="1"/>
  <c r="R17" i="1"/>
  <c r="O57" i="1"/>
  <c r="R18" i="1"/>
  <c r="R19" i="1"/>
  <c r="R20" i="1"/>
  <c r="R21" i="1"/>
  <c r="R22" i="1"/>
  <c r="R23" i="1"/>
  <c r="R24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S25" i="1"/>
  <c r="O48" i="8"/>
  <c r="Q48" i="8"/>
  <c r="J56" i="21"/>
  <c r="R48" i="8"/>
  <c r="E56" i="22"/>
  <c r="T48" i="8"/>
  <c r="U48" i="8"/>
  <c r="AA48" i="8"/>
  <c r="AB48" i="8"/>
  <c r="J56" i="23"/>
  <c r="AC48" i="8"/>
  <c r="AE48" i="8"/>
  <c r="AF48" i="8"/>
  <c r="AG48" i="8"/>
  <c r="W48" i="8"/>
  <c r="X48" i="8"/>
  <c r="O54" i="28"/>
  <c r="O57" i="28"/>
  <c r="S25" i="28"/>
  <c r="Y48" i="8"/>
  <c r="K48" i="8"/>
  <c r="I4" i="1"/>
  <c r="M10" i="8"/>
  <c r="N4" i="1"/>
  <c r="N10" i="8"/>
  <c r="S4" i="1"/>
  <c r="O10" i="8"/>
  <c r="I4" i="21"/>
  <c r="Q10" i="8"/>
  <c r="R10" i="8"/>
  <c r="I4" i="22"/>
  <c r="T10" i="8"/>
  <c r="N4" i="22"/>
  <c r="U10" i="8"/>
  <c r="I4" i="23"/>
  <c r="AA10" i="8"/>
  <c r="N4" i="23"/>
  <c r="AB10" i="8"/>
  <c r="S4" i="23"/>
  <c r="AC10" i="8"/>
  <c r="I4" i="27"/>
  <c r="AE10" i="8"/>
  <c r="N4" i="27"/>
  <c r="AF10" i="8"/>
  <c r="S4" i="27"/>
  <c r="AG10" i="8"/>
  <c r="I4" i="28"/>
  <c r="W10" i="8"/>
  <c r="N4" i="28"/>
  <c r="X10" i="8"/>
  <c r="S4" i="28"/>
  <c r="Y10" i="8"/>
  <c r="K10" i="8"/>
  <c r="I6" i="1"/>
  <c r="M4" i="8"/>
  <c r="N6" i="1"/>
  <c r="N4" i="8"/>
  <c r="S6" i="1"/>
  <c r="O4" i="8"/>
  <c r="I6" i="21"/>
  <c r="Q4" i="8"/>
  <c r="N6" i="21"/>
  <c r="R4" i="8"/>
  <c r="I6" i="22"/>
  <c r="T4" i="8"/>
  <c r="N6" i="22"/>
  <c r="U4" i="8"/>
  <c r="I6" i="23"/>
  <c r="AA4" i="8"/>
  <c r="N6" i="23"/>
  <c r="AB4" i="8"/>
  <c r="S6" i="23"/>
  <c r="AC4" i="8"/>
  <c r="I6" i="27"/>
  <c r="AE4" i="8"/>
  <c r="N6" i="27"/>
  <c r="AF4" i="8"/>
  <c r="S6" i="27"/>
  <c r="AG4" i="8"/>
  <c r="I6" i="28"/>
  <c r="W4" i="8"/>
  <c r="N6" i="28"/>
  <c r="X4" i="8"/>
  <c r="S6" i="28"/>
  <c r="Y4" i="8"/>
  <c r="K4" i="8"/>
  <c r="I15" i="1"/>
  <c r="M34" i="8"/>
  <c r="N15" i="1"/>
  <c r="N34" i="8"/>
  <c r="S15" i="1"/>
  <c r="O34" i="8"/>
  <c r="Q34" i="8"/>
  <c r="N15" i="21"/>
  <c r="R34" i="8"/>
  <c r="I15" i="22"/>
  <c r="T34" i="8"/>
  <c r="N15" i="22"/>
  <c r="U34" i="8"/>
  <c r="I15" i="23"/>
  <c r="AA34" i="8"/>
  <c r="N15" i="23"/>
  <c r="AB34" i="8"/>
  <c r="S15" i="23"/>
  <c r="AC34" i="8"/>
  <c r="I15" i="27"/>
  <c r="AE34" i="8"/>
  <c r="N15" i="27"/>
  <c r="AF34" i="8"/>
  <c r="S15" i="27"/>
  <c r="AG34" i="8"/>
  <c r="I15" i="28"/>
  <c r="W34" i="8"/>
  <c r="X34" i="8"/>
  <c r="S15" i="28"/>
  <c r="Y34" i="8"/>
  <c r="K34" i="8"/>
  <c r="I23" i="1"/>
  <c r="M31" i="8"/>
  <c r="N31" i="8"/>
  <c r="S23" i="1"/>
  <c r="O31" i="8"/>
  <c r="I23" i="21"/>
  <c r="Q31" i="8"/>
  <c r="N23" i="21"/>
  <c r="R31" i="8"/>
  <c r="I23" i="22"/>
  <c r="T31" i="8"/>
  <c r="U31" i="8"/>
  <c r="I23" i="23"/>
  <c r="AA31" i="8"/>
  <c r="N23" i="23"/>
  <c r="AB31" i="8"/>
  <c r="AC31" i="8"/>
  <c r="I23" i="27"/>
  <c r="AE31" i="8"/>
  <c r="N23" i="27"/>
  <c r="AF31" i="8"/>
  <c r="AG31" i="8"/>
  <c r="I23" i="28"/>
  <c r="W31" i="8"/>
  <c r="X31" i="8"/>
  <c r="S23" i="28"/>
  <c r="Y31" i="8"/>
  <c r="K31" i="8"/>
  <c r="I29" i="1"/>
  <c r="M14" i="8"/>
  <c r="N29" i="1"/>
  <c r="N14" i="8"/>
  <c r="S29" i="1"/>
  <c r="O14" i="8"/>
  <c r="Q14" i="8"/>
  <c r="N29" i="21"/>
  <c r="R14" i="8"/>
  <c r="I29" i="22"/>
  <c r="T14" i="8"/>
  <c r="N29" i="22"/>
  <c r="U14" i="8"/>
  <c r="I29" i="23"/>
  <c r="AA14" i="8"/>
  <c r="N29" i="23"/>
  <c r="AB14" i="8"/>
  <c r="S29" i="23"/>
  <c r="AC14" i="8"/>
  <c r="I29" i="27"/>
  <c r="AE14" i="8"/>
  <c r="N29" i="27"/>
  <c r="AF14" i="8"/>
  <c r="S29" i="27"/>
  <c r="AG14" i="8"/>
  <c r="I29" i="28"/>
  <c r="W14" i="8"/>
  <c r="N29" i="28"/>
  <c r="X14" i="8"/>
  <c r="S29" i="28"/>
  <c r="Y14" i="8"/>
  <c r="K14" i="8"/>
  <c r="I9" i="1"/>
  <c r="M17" i="8"/>
  <c r="N9" i="1"/>
  <c r="N17" i="8"/>
  <c r="S9" i="1"/>
  <c r="O17" i="8"/>
  <c r="I9" i="21"/>
  <c r="Q17" i="8"/>
  <c r="N9" i="21"/>
  <c r="R17" i="8"/>
  <c r="I9" i="22"/>
  <c r="T17" i="8"/>
  <c r="N9" i="22"/>
  <c r="U17" i="8"/>
  <c r="I9" i="23"/>
  <c r="AA17" i="8"/>
  <c r="N9" i="23"/>
  <c r="AB17" i="8"/>
  <c r="AC17" i="8"/>
  <c r="I9" i="27"/>
  <c r="AE17" i="8"/>
  <c r="N9" i="27"/>
  <c r="AF17" i="8"/>
  <c r="AG17" i="8"/>
  <c r="I9" i="28"/>
  <c r="W17" i="8"/>
  <c r="N9" i="28"/>
  <c r="X17" i="8"/>
  <c r="S9" i="28"/>
  <c r="Y17" i="8"/>
  <c r="K17" i="8"/>
  <c r="I27" i="1"/>
  <c r="M8" i="8"/>
  <c r="N27" i="1"/>
  <c r="N8" i="8"/>
  <c r="S27" i="1"/>
  <c r="O8" i="8"/>
  <c r="I27" i="21"/>
  <c r="Q8" i="8"/>
  <c r="N27" i="21"/>
  <c r="R8" i="8"/>
  <c r="I27" i="22"/>
  <c r="T8" i="8"/>
  <c r="N27" i="22"/>
  <c r="U8" i="8"/>
  <c r="I27" i="23"/>
  <c r="AA8" i="8"/>
  <c r="N27" i="23"/>
  <c r="AB8" i="8"/>
  <c r="S27" i="23"/>
  <c r="AC8" i="8"/>
  <c r="I27" i="27"/>
  <c r="AE8" i="8"/>
  <c r="N27" i="27"/>
  <c r="AF8" i="8"/>
  <c r="S27" i="27"/>
  <c r="AG8" i="8"/>
  <c r="I27" i="28"/>
  <c r="W8" i="8"/>
  <c r="N27" i="28"/>
  <c r="X8" i="8"/>
  <c r="S27" i="28"/>
  <c r="Y8" i="8"/>
  <c r="K8" i="8"/>
  <c r="M37" i="8"/>
  <c r="N14" i="1"/>
  <c r="N37" i="8"/>
  <c r="S14" i="1"/>
  <c r="O37" i="8"/>
  <c r="Q37" i="8"/>
  <c r="N14" i="21"/>
  <c r="R37" i="8"/>
  <c r="I14" i="22"/>
  <c r="T37" i="8"/>
  <c r="N14" i="22"/>
  <c r="U37" i="8"/>
  <c r="I14" i="23"/>
  <c r="AA37" i="8"/>
  <c r="N14" i="23"/>
  <c r="AB37" i="8"/>
  <c r="S14" i="23"/>
  <c r="AC37" i="8"/>
  <c r="I14" i="27"/>
  <c r="AE37" i="8"/>
  <c r="AF37" i="8"/>
  <c r="S14" i="27"/>
  <c r="AG37" i="8"/>
  <c r="I14" i="28"/>
  <c r="W37" i="8"/>
  <c r="N14" i="28"/>
  <c r="X37" i="8"/>
  <c r="S14" i="28"/>
  <c r="Y37" i="8"/>
  <c r="K37" i="8"/>
  <c r="I17" i="1"/>
  <c r="M25" i="8"/>
  <c r="N17" i="1"/>
  <c r="N25" i="8"/>
  <c r="S17" i="1"/>
  <c r="O25" i="8"/>
  <c r="I17" i="21"/>
  <c r="Q25" i="8"/>
  <c r="N17" i="21"/>
  <c r="R25" i="8"/>
  <c r="I17" i="22"/>
  <c r="T25" i="8"/>
  <c r="N17" i="22"/>
  <c r="U25" i="8"/>
  <c r="I17" i="23"/>
  <c r="AA25" i="8"/>
  <c r="N17" i="23"/>
  <c r="AB25" i="8"/>
  <c r="S17" i="23"/>
  <c r="AC25" i="8"/>
  <c r="I17" i="27"/>
  <c r="AE25" i="8"/>
  <c r="N17" i="27"/>
  <c r="AF25" i="8"/>
  <c r="S17" i="27"/>
  <c r="AG25" i="8"/>
  <c r="I17" i="28"/>
  <c r="W25" i="8"/>
  <c r="N17" i="28"/>
  <c r="X25" i="8"/>
  <c r="S17" i="28"/>
  <c r="Y25" i="8"/>
  <c r="K25" i="8"/>
  <c r="I5" i="1"/>
  <c r="M13" i="8"/>
  <c r="N5" i="1"/>
  <c r="N13" i="8"/>
  <c r="S5" i="1"/>
  <c r="O13" i="8"/>
  <c r="I5" i="21"/>
  <c r="Q13" i="8"/>
  <c r="N5" i="21"/>
  <c r="R13" i="8"/>
  <c r="I5" i="22"/>
  <c r="T13" i="8"/>
  <c r="N5" i="22"/>
  <c r="U13" i="8"/>
  <c r="I5" i="23"/>
  <c r="AA13" i="8"/>
  <c r="N5" i="23"/>
  <c r="AB13" i="8"/>
  <c r="S5" i="23"/>
  <c r="AC13" i="8"/>
  <c r="I5" i="27"/>
  <c r="AE13" i="8"/>
  <c r="N5" i="27"/>
  <c r="AF13" i="8"/>
  <c r="S5" i="27"/>
  <c r="AG13" i="8"/>
  <c r="I5" i="28"/>
  <c r="W13" i="8"/>
  <c r="N5" i="28"/>
  <c r="X13" i="8"/>
  <c r="S5" i="28"/>
  <c r="Y13" i="8"/>
  <c r="K13" i="8"/>
  <c r="M40" i="8"/>
  <c r="N16" i="1"/>
  <c r="N40" i="8"/>
  <c r="S16" i="1"/>
  <c r="O40" i="8"/>
  <c r="Q40" i="8"/>
  <c r="N16" i="21"/>
  <c r="R40" i="8"/>
  <c r="I16" i="22"/>
  <c r="T40" i="8"/>
  <c r="N16" i="22"/>
  <c r="U40" i="8"/>
  <c r="I16" i="23"/>
  <c r="AA40" i="8"/>
  <c r="N16" i="23"/>
  <c r="AB40" i="8"/>
  <c r="S16" i="23"/>
  <c r="AC40" i="8"/>
  <c r="AE40" i="8"/>
  <c r="N16" i="27"/>
  <c r="AF40" i="8"/>
  <c r="S16" i="27"/>
  <c r="AG40" i="8"/>
  <c r="I16" i="28"/>
  <c r="W40" i="8"/>
  <c r="X40" i="8"/>
  <c r="S16" i="28"/>
  <c r="Y40" i="8"/>
  <c r="K40" i="8"/>
  <c r="I7" i="1"/>
  <c r="M20" i="8"/>
  <c r="N7" i="1"/>
  <c r="N20" i="8"/>
  <c r="S7" i="1"/>
  <c r="O20" i="8"/>
  <c r="I7" i="21"/>
  <c r="Q20" i="8"/>
  <c r="N7" i="21"/>
  <c r="R20" i="8"/>
  <c r="I7" i="22"/>
  <c r="T20" i="8"/>
  <c r="N7" i="22"/>
  <c r="U20" i="8"/>
  <c r="I7" i="23"/>
  <c r="AA20" i="8"/>
  <c r="N7" i="23"/>
  <c r="AB20" i="8"/>
  <c r="S7" i="23"/>
  <c r="AC20" i="8"/>
  <c r="I7" i="27"/>
  <c r="AE20" i="8"/>
  <c r="N7" i="27"/>
  <c r="AF20" i="8"/>
  <c r="S7" i="27"/>
  <c r="AG20" i="8"/>
  <c r="I7" i="28"/>
  <c r="W20" i="8"/>
  <c r="N7" i="28"/>
  <c r="X20" i="8"/>
  <c r="S7" i="28"/>
  <c r="Y20" i="8"/>
  <c r="K20" i="8"/>
  <c r="M44" i="8"/>
  <c r="N22" i="1"/>
  <c r="N44" i="8"/>
  <c r="S22" i="1"/>
  <c r="O44" i="8"/>
  <c r="Q44" i="8"/>
  <c r="R44" i="8"/>
  <c r="T44" i="8"/>
  <c r="U44" i="8"/>
  <c r="I22" i="23"/>
  <c r="AA44" i="8"/>
  <c r="N22" i="23"/>
  <c r="AB44" i="8"/>
  <c r="S22" i="23"/>
  <c r="AC44" i="8"/>
  <c r="AE44" i="8"/>
  <c r="AF44" i="8"/>
  <c r="S22" i="27"/>
  <c r="AG44" i="8"/>
  <c r="W44" i="8"/>
  <c r="X44" i="8"/>
  <c r="S22" i="28"/>
  <c r="Y44" i="8"/>
  <c r="K44" i="8"/>
  <c r="I11" i="1"/>
  <c r="M33" i="8"/>
  <c r="N11" i="1"/>
  <c r="N33" i="8"/>
  <c r="S11" i="1"/>
  <c r="O33" i="8"/>
  <c r="I11" i="21"/>
  <c r="Q33" i="8"/>
  <c r="N11" i="21"/>
  <c r="R33" i="8"/>
  <c r="I11" i="22"/>
  <c r="T33" i="8"/>
  <c r="N11" i="22"/>
  <c r="U33" i="8"/>
  <c r="I11" i="23"/>
  <c r="AA33" i="8"/>
  <c r="N11" i="23"/>
  <c r="AB33" i="8"/>
  <c r="S11" i="23"/>
  <c r="AC33" i="8"/>
  <c r="I11" i="27"/>
  <c r="AE33" i="8"/>
  <c r="N11" i="27"/>
  <c r="AF33" i="8"/>
  <c r="S11" i="27"/>
  <c r="AG33" i="8"/>
  <c r="W33" i="8"/>
  <c r="N11" i="28"/>
  <c r="X33" i="8"/>
  <c r="S11" i="28"/>
  <c r="Y33" i="8"/>
  <c r="K33" i="8"/>
  <c r="I8" i="1"/>
  <c r="M38" i="8"/>
  <c r="N8" i="1"/>
  <c r="N38" i="8"/>
  <c r="S8" i="1"/>
  <c r="O38" i="8"/>
  <c r="Q38" i="8"/>
  <c r="N8" i="21"/>
  <c r="R38" i="8"/>
  <c r="I8" i="22"/>
  <c r="T38" i="8"/>
  <c r="N8" i="22"/>
  <c r="U38" i="8"/>
  <c r="I8" i="23"/>
  <c r="AA38" i="8"/>
  <c r="N8" i="23"/>
  <c r="AB38" i="8"/>
  <c r="S8" i="23"/>
  <c r="AC38" i="8"/>
  <c r="I8" i="27"/>
  <c r="AE38" i="8"/>
  <c r="AF38" i="8"/>
  <c r="AG38" i="8"/>
  <c r="W38" i="8"/>
  <c r="N8" i="28"/>
  <c r="X38" i="8"/>
  <c r="S8" i="28"/>
  <c r="Y38" i="8"/>
  <c r="K38" i="8"/>
  <c r="I20" i="1"/>
  <c r="M29" i="8"/>
  <c r="N20" i="1"/>
  <c r="N29" i="8"/>
  <c r="S20" i="1"/>
  <c r="O29" i="8"/>
  <c r="I20" i="21"/>
  <c r="Q29" i="8"/>
  <c r="R29" i="8"/>
  <c r="I20" i="22"/>
  <c r="T29" i="8"/>
  <c r="N20" i="22"/>
  <c r="U29" i="8"/>
  <c r="I20" i="23"/>
  <c r="AA29" i="8"/>
  <c r="AB29" i="8"/>
  <c r="AC29" i="8"/>
  <c r="I20" i="27"/>
  <c r="AE29" i="8"/>
  <c r="AF29" i="8"/>
  <c r="S20" i="27"/>
  <c r="AG29" i="8"/>
  <c r="I20" i="28"/>
  <c r="W29" i="8"/>
  <c r="N20" i="28"/>
  <c r="X29" i="8"/>
  <c r="S20" i="28"/>
  <c r="Y29" i="8"/>
  <c r="K29" i="8"/>
  <c r="I19" i="1"/>
  <c r="M26" i="8"/>
  <c r="N19" i="1"/>
  <c r="N26" i="8"/>
  <c r="S19" i="1"/>
  <c r="O26" i="8"/>
  <c r="I19" i="21"/>
  <c r="Q26" i="8"/>
  <c r="N19" i="21"/>
  <c r="R26" i="8"/>
  <c r="I19" i="22"/>
  <c r="T26" i="8"/>
  <c r="N19" i="22"/>
  <c r="U26" i="8"/>
  <c r="I19" i="23"/>
  <c r="AA26" i="8"/>
  <c r="N19" i="23"/>
  <c r="AB26" i="8"/>
  <c r="AC26" i="8"/>
  <c r="I19" i="27"/>
  <c r="AE26" i="8"/>
  <c r="N19" i="27"/>
  <c r="AF26" i="8"/>
  <c r="AG26" i="8"/>
  <c r="I19" i="28"/>
  <c r="W26" i="8"/>
  <c r="N19" i="28"/>
  <c r="X26" i="8"/>
  <c r="S19" i="28"/>
  <c r="Y26" i="8"/>
  <c r="K26" i="8"/>
  <c r="M19" i="8"/>
  <c r="N24" i="1"/>
  <c r="N19" i="8"/>
  <c r="S24" i="1"/>
  <c r="O19" i="8"/>
  <c r="I24" i="21"/>
  <c r="Q19" i="8"/>
  <c r="N24" i="21"/>
  <c r="R19" i="8"/>
  <c r="I24" i="22"/>
  <c r="T19" i="8"/>
  <c r="N24" i="22"/>
  <c r="U19" i="8"/>
  <c r="I24" i="23"/>
  <c r="AA19" i="8"/>
  <c r="N24" i="23"/>
  <c r="AB19" i="8"/>
  <c r="S24" i="23"/>
  <c r="AC19" i="8"/>
  <c r="I24" i="27"/>
  <c r="AE19" i="8"/>
  <c r="N24" i="27"/>
  <c r="AF19" i="8"/>
  <c r="S24" i="27"/>
  <c r="AG19" i="8"/>
  <c r="I24" i="28"/>
  <c r="W19" i="8"/>
  <c r="N24" i="28"/>
  <c r="X19" i="8"/>
  <c r="S24" i="28"/>
  <c r="Y19" i="8"/>
  <c r="K19" i="8"/>
  <c r="I10" i="1"/>
  <c r="M36" i="8"/>
  <c r="N10" i="1"/>
  <c r="N36" i="8"/>
  <c r="S10" i="1"/>
  <c r="O36" i="8"/>
  <c r="I10" i="21"/>
  <c r="Q36" i="8"/>
  <c r="R36" i="8"/>
  <c r="I10" i="22"/>
  <c r="T36" i="8"/>
  <c r="N10" i="22"/>
  <c r="U36" i="8"/>
  <c r="I10" i="23"/>
  <c r="AA36" i="8"/>
  <c r="N10" i="23"/>
  <c r="AB36" i="8"/>
  <c r="AC36" i="8"/>
  <c r="I10" i="27"/>
  <c r="AE36" i="8"/>
  <c r="N10" i="27"/>
  <c r="AF36" i="8"/>
  <c r="AG36" i="8"/>
  <c r="I10" i="28"/>
  <c r="W36" i="8"/>
  <c r="N10" i="28"/>
  <c r="X36" i="8"/>
  <c r="S10" i="28"/>
  <c r="Y36" i="8"/>
  <c r="K36" i="8"/>
  <c r="I12" i="1"/>
  <c r="M7" i="8"/>
  <c r="N12" i="1"/>
  <c r="N7" i="8"/>
  <c r="S12" i="1"/>
  <c r="O7" i="8"/>
  <c r="I12" i="21"/>
  <c r="Q7" i="8"/>
  <c r="N12" i="21"/>
  <c r="R7" i="8"/>
  <c r="I12" i="22"/>
  <c r="T7" i="8"/>
  <c r="N12" i="22"/>
  <c r="U7" i="8"/>
  <c r="I12" i="23"/>
  <c r="AA7" i="8"/>
  <c r="N12" i="23"/>
  <c r="AB7" i="8"/>
  <c r="S12" i="23"/>
  <c r="AC7" i="8"/>
  <c r="I12" i="27"/>
  <c r="AE7" i="8"/>
  <c r="N12" i="27"/>
  <c r="AF7" i="8"/>
  <c r="S12" i="27"/>
  <c r="AG7" i="8"/>
  <c r="I12" i="28"/>
  <c r="W7" i="8"/>
  <c r="N12" i="28"/>
  <c r="X7" i="8"/>
  <c r="S12" i="28"/>
  <c r="Y7" i="8"/>
  <c r="K7" i="8"/>
  <c r="M41" i="8"/>
  <c r="N41" i="8"/>
  <c r="S13" i="1"/>
  <c r="O41" i="8"/>
  <c r="I13" i="21"/>
  <c r="Q41" i="8"/>
  <c r="N13" i="21"/>
  <c r="R41" i="8"/>
  <c r="T41" i="8"/>
  <c r="U41" i="8"/>
  <c r="I13" i="23"/>
  <c r="AA41" i="8"/>
  <c r="N13" i="23"/>
  <c r="AB41" i="8"/>
  <c r="S13" i="23"/>
  <c r="AC41" i="8"/>
  <c r="I13" i="27"/>
  <c r="AE41" i="8"/>
  <c r="N13" i="27"/>
  <c r="AF41" i="8"/>
  <c r="AG41" i="8"/>
  <c r="W41" i="8"/>
  <c r="X41" i="8"/>
  <c r="S13" i="28"/>
  <c r="Y41" i="8"/>
  <c r="K41" i="8"/>
  <c r="M12" i="8"/>
  <c r="N28" i="1"/>
  <c r="N12" i="8"/>
  <c r="S28" i="1"/>
  <c r="O12" i="8"/>
  <c r="Q12" i="8"/>
  <c r="N28" i="21"/>
  <c r="R12" i="8"/>
  <c r="I28" i="22"/>
  <c r="T12" i="8"/>
  <c r="N28" i="22"/>
  <c r="U12" i="8"/>
  <c r="I28" i="23"/>
  <c r="AA12" i="8"/>
  <c r="N28" i="23"/>
  <c r="AB12" i="8"/>
  <c r="S28" i="23"/>
  <c r="AC12" i="8"/>
  <c r="I28" i="27"/>
  <c r="AE12" i="8"/>
  <c r="N28" i="27"/>
  <c r="AF12" i="8"/>
  <c r="S28" i="27"/>
  <c r="AG12" i="8"/>
  <c r="I28" i="28"/>
  <c r="W12" i="8"/>
  <c r="N28" i="28"/>
  <c r="X12" i="8"/>
  <c r="S28" i="28"/>
  <c r="Y12" i="8"/>
  <c r="K12" i="8"/>
  <c r="I26" i="1"/>
  <c r="M39" i="8"/>
  <c r="N26" i="1"/>
  <c r="N39" i="8"/>
  <c r="S26" i="1"/>
  <c r="O39" i="8"/>
  <c r="I26" i="21"/>
  <c r="Q39" i="8"/>
  <c r="R39" i="8"/>
  <c r="I26" i="22"/>
  <c r="T39" i="8"/>
  <c r="N26" i="22"/>
  <c r="U39" i="8"/>
  <c r="I26" i="23"/>
  <c r="AA39" i="8"/>
  <c r="N26" i="23"/>
  <c r="AB39" i="8"/>
  <c r="AC39" i="8"/>
  <c r="I26" i="27"/>
  <c r="AE39" i="8"/>
  <c r="AF39" i="8"/>
  <c r="AG39" i="8"/>
  <c r="W39" i="8"/>
  <c r="X39" i="8"/>
  <c r="S26" i="28"/>
  <c r="Y39" i="8"/>
  <c r="K39" i="8"/>
  <c r="I21" i="1"/>
  <c r="M32" i="8"/>
  <c r="N32" i="8"/>
  <c r="S21" i="1"/>
  <c r="O32" i="8"/>
  <c r="I21" i="21"/>
  <c r="Q32" i="8"/>
  <c r="N21" i="21"/>
  <c r="R32" i="8"/>
  <c r="I21" i="22"/>
  <c r="T32" i="8"/>
  <c r="N21" i="22"/>
  <c r="U32" i="8"/>
  <c r="I21" i="23"/>
  <c r="AA32" i="8"/>
  <c r="N21" i="23"/>
  <c r="AB32" i="8"/>
  <c r="S21" i="23"/>
  <c r="AC32" i="8"/>
  <c r="I21" i="27"/>
  <c r="AE32" i="8"/>
  <c r="N21" i="27"/>
  <c r="AF32" i="8"/>
  <c r="S21" i="27"/>
  <c r="AG32" i="8"/>
  <c r="I21" i="28"/>
  <c r="W32" i="8"/>
  <c r="N21" i="28"/>
  <c r="X32" i="8"/>
  <c r="S21" i="28"/>
  <c r="Y32" i="8"/>
  <c r="K32" i="8"/>
  <c r="I18" i="1"/>
  <c r="M28" i="8"/>
  <c r="N18" i="1"/>
  <c r="N28" i="8"/>
  <c r="S18" i="1"/>
  <c r="O28" i="8"/>
  <c r="I18" i="21"/>
  <c r="Q28" i="8"/>
  <c r="N18" i="21"/>
  <c r="R28" i="8"/>
  <c r="I18" i="22"/>
  <c r="T28" i="8"/>
  <c r="N18" i="22"/>
  <c r="U28" i="8"/>
  <c r="I18" i="23"/>
  <c r="AA28" i="8"/>
  <c r="N18" i="23"/>
  <c r="AB28" i="8"/>
  <c r="AC28" i="8"/>
  <c r="I18" i="27"/>
  <c r="AE28" i="8"/>
  <c r="N18" i="27"/>
  <c r="AF28" i="8"/>
  <c r="AG28" i="8"/>
  <c r="W28" i="8"/>
  <c r="X28" i="8"/>
  <c r="S18" i="28"/>
  <c r="Y28" i="8"/>
  <c r="K28" i="8"/>
  <c r="M23" i="8"/>
  <c r="N30" i="1"/>
  <c r="N23" i="8"/>
  <c r="S30" i="1"/>
  <c r="O23" i="8"/>
  <c r="I30" i="21"/>
  <c r="Q23" i="8"/>
  <c r="N30" i="21"/>
  <c r="R23" i="8"/>
  <c r="I30" i="22"/>
  <c r="T23" i="8"/>
  <c r="U23" i="8"/>
  <c r="I30" i="23"/>
  <c r="AA23" i="8"/>
  <c r="N30" i="23"/>
  <c r="AB23" i="8"/>
  <c r="S30" i="23"/>
  <c r="AC23" i="8"/>
  <c r="I30" i="27"/>
  <c r="AE23" i="8"/>
  <c r="N30" i="27"/>
  <c r="AF23" i="8"/>
  <c r="S30" i="27"/>
  <c r="AG23" i="8"/>
  <c r="W23" i="8"/>
  <c r="X23" i="8"/>
  <c r="S30" i="28"/>
  <c r="Y23" i="8"/>
  <c r="K23" i="8"/>
  <c r="I31" i="1"/>
  <c r="M5" i="8"/>
  <c r="N31" i="1"/>
  <c r="N5" i="8"/>
  <c r="S31" i="1"/>
  <c r="O5" i="8"/>
  <c r="I31" i="21"/>
  <c r="Q5" i="8"/>
  <c r="N31" i="21"/>
  <c r="R5" i="8"/>
  <c r="I31" i="22"/>
  <c r="T5" i="8"/>
  <c r="N31" i="22"/>
  <c r="U5" i="8"/>
  <c r="I31" i="23"/>
  <c r="AA5" i="8"/>
  <c r="N31" i="23"/>
  <c r="AB5" i="8"/>
  <c r="S31" i="23"/>
  <c r="AC5" i="8"/>
  <c r="I31" i="27"/>
  <c r="AE5" i="8"/>
  <c r="N31" i="27"/>
  <c r="AF5" i="8"/>
  <c r="S31" i="27"/>
  <c r="AG5" i="8"/>
  <c r="I31" i="28"/>
  <c r="W5" i="8"/>
  <c r="N31" i="28"/>
  <c r="X5" i="8"/>
  <c r="S31" i="28"/>
  <c r="Y5" i="8"/>
  <c r="K5" i="8"/>
  <c r="I32" i="1"/>
  <c r="M16" i="8"/>
  <c r="N32" i="1"/>
  <c r="N16" i="8"/>
  <c r="S32" i="1"/>
  <c r="O16" i="8"/>
  <c r="I32" i="21"/>
  <c r="Q16" i="8"/>
  <c r="N32" i="21"/>
  <c r="R16" i="8"/>
  <c r="I32" i="22"/>
  <c r="T16" i="8"/>
  <c r="N32" i="22"/>
  <c r="U16" i="8"/>
  <c r="I32" i="23"/>
  <c r="AA16" i="8"/>
  <c r="N32" i="23"/>
  <c r="AB16" i="8"/>
  <c r="S32" i="23"/>
  <c r="AC16" i="8"/>
  <c r="I32" i="27"/>
  <c r="AE16" i="8"/>
  <c r="N32" i="27"/>
  <c r="AF16" i="8"/>
  <c r="S32" i="27"/>
  <c r="AG16" i="8"/>
  <c r="I32" i="28"/>
  <c r="W16" i="8"/>
  <c r="X16" i="8"/>
  <c r="S32" i="28"/>
  <c r="Y16" i="8"/>
  <c r="K16" i="8"/>
  <c r="I33" i="1"/>
  <c r="M11" i="8"/>
  <c r="N33" i="1"/>
  <c r="N11" i="8"/>
  <c r="S33" i="1"/>
  <c r="O11" i="8"/>
  <c r="I33" i="21"/>
  <c r="Q11" i="8"/>
  <c r="N33" i="21"/>
  <c r="R11" i="8"/>
  <c r="I33" i="22"/>
  <c r="T11" i="8"/>
  <c r="N33" i="22"/>
  <c r="U11" i="8"/>
  <c r="I33" i="23"/>
  <c r="AA11" i="8"/>
  <c r="N33" i="23"/>
  <c r="AB11" i="8"/>
  <c r="S33" i="23"/>
  <c r="AC11" i="8"/>
  <c r="I33" i="27"/>
  <c r="AE11" i="8"/>
  <c r="N33" i="27"/>
  <c r="AF11" i="8"/>
  <c r="S33" i="27"/>
  <c r="AG11" i="8"/>
  <c r="I33" i="28"/>
  <c r="W11" i="8"/>
  <c r="X11" i="8"/>
  <c r="S33" i="28"/>
  <c r="Y11" i="8"/>
  <c r="K11" i="8"/>
  <c r="I34" i="1"/>
  <c r="M22" i="8"/>
  <c r="N34" i="1"/>
  <c r="N22" i="8"/>
  <c r="S34" i="1"/>
  <c r="O22" i="8"/>
  <c r="I34" i="21"/>
  <c r="Q22" i="8"/>
  <c r="N34" i="21"/>
  <c r="R22" i="8"/>
  <c r="I34" i="22"/>
  <c r="T22" i="8"/>
  <c r="N34" i="22"/>
  <c r="U22" i="8"/>
  <c r="I34" i="23"/>
  <c r="AA22" i="8"/>
  <c r="N34" i="23"/>
  <c r="AB22" i="8"/>
  <c r="S34" i="23"/>
  <c r="AC22" i="8"/>
  <c r="I34" i="27"/>
  <c r="AE22" i="8"/>
  <c r="N34" i="27"/>
  <c r="AF22" i="8"/>
  <c r="S34" i="27"/>
  <c r="AG22" i="8"/>
  <c r="I34" i="28"/>
  <c r="W22" i="8"/>
  <c r="X22" i="8"/>
  <c r="S34" i="28"/>
  <c r="Y22" i="8"/>
  <c r="K22" i="8"/>
  <c r="M45" i="8"/>
  <c r="N45" i="8"/>
  <c r="S35" i="1"/>
  <c r="O45" i="8"/>
  <c r="Q45" i="8"/>
  <c r="R45" i="8"/>
  <c r="T45" i="8"/>
  <c r="U45" i="8"/>
  <c r="I35" i="23"/>
  <c r="AA45" i="8"/>
  <c r="N35" i="23"/>
  <c r="AB45" i="8"/>
  <c r="AC45" i="8"/>
  <c r="I35" i="27"/>
  <c r="AE45" i="8"/>
  <c r="N35" i="27"/>
  <c r="AF45" i="8"/>
  <c r="AG45" i="8"/>
  <c r="W45" i="8"/>
  <c r="X45" i="8"/>
  <c r="S35" i="28"/>
  <c r="Y45" i="8"/>
  <c r="K45" i="8"/>
  <c r="I37" i="1"/>
  <c r="M27" i="8"/>
  <c r="N37" i="1"/>
  <c r="N27" i="8"/>
  <c r="S36" i="1"/>
  <c r="O27" i="8"/>
  <c r="I37" i="21"/>
  <c r="Q27" i="8"/>
  <c r="N37" i="21"/>
  <c r="R27" i="8"/>
  <c r="I37" i="22"/>
  <c r="T27" i="8"/>
  <c r="N37" i="22"/>
  <c r="U27" i="8"/>
  <c r="I37" i="23"/>
  <c r="AA27" i="8"/>
  <c r="N37" i="23"/>
  <c r="AB27" i="8"/>
  <c r="I37" i="27"/>
  <c r="AE27" i="8"/>
  <c r="N37" i="27"/>
  <c r="AF27" i="8"/>
  <c r="S37" i="27"/>
  <c r="AG27" i="8"/>
  <c r="I37" i="28"/>
  <c r="W27" i="8"/>
  <c r="N37" i="28"/>
  <c r="X27" i="8"/>
  <c r="S37" i="28"/>
  <c r="Y27" i="8"/>
  <c r="K27" i="8"/>
  <c r="M35" i="8"/>
  <c r="N38" i="1"/>
  <c r="N35" i="8"/>
  <c r="S37" i="1"/>
  <c r="O35" i="8"/>
  <c r="I38" i="21"/>
  <c r="Q35" i="8"/>
  <c r="N38" i="21"/>
  <c r="R35" i="8"/>
  <c r="I38" i="22"/>
  <c r="T35" i="8"/>
  <c r="N38" i="22"/>
  <c r="U35" i="8"/>
  <c r="I38" i="23"/>
  <c r="AA35" i="8"/>
  <c r="N38" i="23"/>
  <c r="AB35" i="8"/>
  <c r="S37" i="23"/>
  <c r="AC35" i="8"/>
  <c r="I38" i="27"/>
  <c r="AE35" i="8"/>
  <c r="N38" i="27"/>
  <c r="AF35" i="8"/>
  <c r="S38" i="27"/>
  <c r="AG35" i="8"/>
  <c r="W35" i="8"/>
  <c r="X35" i="8"/>
  <c r="S38" i="28"/>
  <c r="Y35" i="8"/>
  <c r="K35" i="8"/>
  <c r="I39" i="1"/>
  <c r="M6" i="8"/>
  <c r="N39" i="1"/>
  <c r="N6" i="8"/>
  <c r="S38" i="1"/>
  <c r="O6" i="8"/>
  <c r="I39" i="21"/>
  <c r="Q6" i="8"/>
  <c r="N39" i="21"/>
  <c r="R6" i="8"/>
  <c r="I39" i="22"/>
  <c r="T6" i="8"/>
  <c r="N39" i="22"/>
  <c r="U6" i="8"/>
  <c r="I39" i="23"/>
  <c r="AA6" i="8"/>
  <c r="N39" i="23"/>
  <c r="AB6" i="8"/>
  <c r="S38" i="23"/>
  <c r="AC6" i="8"/>
  <c r="I39" i="27"/>
  <c r="AE6" i="8"/>
  <c r="N39" i="27"/>
  <c r="AF6" i="8"/>
  <c r="S39" i="27"/>
  <c r="AG6" i="8"/>
  <c r="I39" i="28"/>
  <c r="W6" i="8"/>
  <c r="N39" i="28"/>
  <c r="X6" i="8"/>
  <c r="S39" i="28"/>
  <c r="Y6" i="8"/>
  <c r="K6" i="8"/>
  <c r="M30" i="8"/>
  <c r="N40" i="1"/>
  <c r="N30" i="8"/>
  <c r="S39" i="1"/>
  <c r="O30" i="8"/>
  <c r="I40" i="21"/>
  <c r="Q30" i="8"/>
  <c r="R30" i="8"/>
  <c r="I40" i="22"/>
  <c r="T30" i="8"/>
  <c r="U30" i="8"/>
  <c r="I40" i="23"/>
  <c r="AA30" i="8"/>
  <c r="N40" i="23"/>
  <c r="AB30" i="8"/>
  <c r="S39" i="23"/>
  <c r="AC30" i="8"/>
  <c r="I40" i="27"/>
  <c r="AE30" i="8"/>
  <c r="N40" i="27"/>
  <c r="AF30" i="8"/>
  <c r="S40" i="27"/>
  <c r="AG30" i="8"/>
  <c r="I40" i="28"/>
  <c r="W30" i="8"/>
  <c r="X30" i="8"/>
  <c r="S40" i="28"/>
  <c r="Y30" i="8"/>
  <c r="K30" i="8"/>
  <c r="I41" i="1"/>
  <c r="M9" i="8"/>
  <c r="N41" i="1"/>
  <c r="N9" i="8"/>
  <c r="S40" i="1"/>
  <c r="O9" i="8"/>
  <c r="I41" i="21"/>
  <c r="Q9" i="8"/>
  <c r="N41" i="21"/>
  <c r="R9" i="8"/>
  <c r="I41" i="22"/>
  <c r="T9" i="8"/>
  <c r="N41" i="22"/>
  <c r="U9" i="8"/>
  <c r="I41" i="23"/>
  <c r="AA9" i="8"/>
  <c r="N41" i="23"/>
  <c r="AB9" i="8"/>
  <c r="S40" i="23"/>
  <c r="AC9" i="8"/>
  <c r="I41" i="27"/>
  <c r="AE9" i="8"/>
  <c r="N41" i="27"/>
  <c r="AF9" i="8"/>
  <c r="S41" i="27"/>
  <c r="AG9" i="8"/>
  <c r="I41" i="28"/>
  <c r="W9" i="8"/>
  <c r="N41" i="28"/>
  <c r="X9" i="8"/>
  <c r="S41" i="28"/>
  <c r="Y9" i="8"/>
  <c r="K9" i="8"/>
  <c r="M43" i="8"/>
  <c r="N43" i="8"/>
  <c r="S41" i="1"/>
  <c r="O43" i="8"/>
  <c r="Q43" i="8"/>
  <c r="R43" i="8"/>
  <c r="T43" i="8"/>
  <c r="U43" i="8"/>
  <c r="I42" i="23"/>
  <c r="AA43" i="8"/>
  <c r="N42" i="23"/>
  <c r="AB43" i="8"/>
  <c r="S41" i="23"/>
  <c r="AC43" i="8"/>
  <c r="I42" i="27"/>
  <c r="AE43" i="8"/>
  <c r="N42" i="27"/>
  <c r="AF43" i="8"/>
  <c r="AG43" i="8"/>
  <c r="W43" i="8"/>
  <c r="X43" i="8"/>
  <c r="S42" i="28"/>
  <c r="Y43" i="8"/>
  <c r="K43" i="8"/>
  <c r="I43" i="1"/>
  <c r="M21" i="8"/>
  <c r="N43" i="1"/>
  <c r="N21" i="8"/>
  <c r="S42" i="1"/>
  <c r="O21" i="8"/>
  <c r="I43" i="21"/>
  <c r="Q21" i="8"/>
  <c r="N43" i="21"/>
  <c r="R21" i="8"/>
  <c r="I43" i="22"/>
  <c r="T21" i="8"/>
  <c r="N43" i="22"/>
  <c r="U21" i="8"/>
  <c r="I43" i="23"/>
  <c r="AA21" i="8"/>
  <c r="N43" i="23"/>
  <c r="AB21" i="8"/>
  <c r="AC21" i="8"/>
  <c r="I43" i="27"/>
  <c r="AE21" i="8"/>
  <c r="N43" i="27"/>
  <c r="AF21" i="8"/>
  <c r="S43" i="27"/>
  <c r="AG21" i="8"/>
  <c r="I43" i="28"/>
  <c r="W21" i="8"/>
  <c r="N43" i="28"/>
  <c r="X21" i="8"/>
  <c r="S43" i="28"/>
  <c r="Y21" i="8"/>
  <c r="K21" i="8"/>
  <c r="M47" i="8"/>
  <c r="N47" i="8"/>
  <c r="S43" i="1"/>
  <c r="O47" i="8"/>
  <c r="Q47" i="8"/>
  <c r="R47" i="8"/>
  <c r="T47" i="8"/>
  <c r="U47" i="8"/>
  <c r="AA47" i="8"/>
  <c r="AB47" i="8"/>
  <c r="S43" i="23"/>
  <c r="AC47" i="8"/>
  <c r="AE47" i="8"/>
  <c r="AF47" i="8"/>
  <c r="AG47" i="8"/>
  <c r="W47" i="8"/>
  <c r="X47" i="8"/>
  <c r="S44" i="28"/>
  <c r="Y47" i="8"/>
  <c r="K47" i="8"/>
  <c r="I45" i="1"/>
  <c r="M18" i="8"/>
  <c r="N45" i="1"/>
  <c r="N18" i="8"/>
  <c r="S44" i="1"/>
  <c r="O18" i="8"/>
  <c r="Q18" i="8"/>
  <c r="R18" i="8"/>
  <c r="I45" i="22"/>
  <c r="T18" i="8"/>
  <c r="N45" i="22"/>
  <c r="U18" i="8"/>
  <c r="I45" i="23"/>
  <c r="AA18" i="8"/>
  <c r="N45" i="23"/>
  <c r="AB18" i="8"/>
  <c r="AC18" i="8"/>
  <c r="I45" i="27"/>
  <c r="AE18" i="8"/>
  <c r="N45" i="27"/>
  <c r="AF18" i="8"/>
  <c r="S45" i="27"/>
  <c r="AG18" i="8"/>
  <c r="I45" i="28"/>
  <c r="W18" i="8"/>
  <c r="N45" i="28"/>
  <c r="X18" i="8"/>
  <c r="S45" i="28"/>
  <c r="Y18" i="8"/>
  <c r="K18" i="8"/>
  <c r="M42" i="8"/>
  <c r="N42" i="8"/>
  <c r="S45" i="1"/>
  <c r="O42" i="8"/>
  <c r="Q42" i="8"/>
  <c r="R42" i="8"/>
  <c r="I46" i="22"/>
  <c r="T42" i="8"/>
  <c r="U42" i="8"/>
  <c r="I46" i="23"/>
  <c r="AA42" i="8"/>
  <c r="N46" i="23"/>
  <c r="AB42" i="8"/>
  <c r="S45" i="23"/>
  <c r="AC42" i="8"/>
  <c r="AE42" i="8"/>
  <c r="N46" i="27"/>
  <c r="AF42" i="8"/>
  <c r="AG42" i="8"/>
  <c r="W42" i="8"/>
  <c r="X42" i="8"/>
  <c r="S46" i="28"/>
  <c r="Y42" i="8"/>
  <c r="K42" i="8"/>
  <c r="I47" i="1"/>
  <c r="M15" i="8"/>
  <c r="N47" i="1"/>
  <c r="N15" i="8"/>
  <c r="S46" i="1"/>
  <c r="O15" i="8"/>
  <c r="I47" i="21"/>
  <c r="Q15" i="8"/>
  <c r="R15" i="8"/>
  <c r="I47" i="22"/>
  <c r="T15" i="8"/>
  <c r="N47" i="22"/>
  <c r="U15" i="8"/>
  <c r="I47" i="23"/>
  <c r="AA15" i="8"/>
  <c r="N47" i="23"/>
  <c r="AB15" i="8"/>
  <c r="S46" i="23"/>
  <c r="AC15" i="8"/>
  <c r="I47" i="27"/>
  <c r="AE15" i="8"/>
  <c r="N47" i="27"/>
  <c r="AF15" i="8"/>
  <c r="S47" i="27"/>
  <c r="AG15" i="8"/>
  <c r="I47" i="28"/>
  <c r="W15" i="8"/>
  <c r="N47" i="28"/>
  <c r="X15" i="8"/>
  <c r="S47" i="28"/>
  <c r="Y15" i="8"/>
  <c r="K15" i="8"/>
  <c r="I48" i="1"/>
  <c r="M24" i="8"/>
  <c r="N48" i="1"/>
  <c r="N24" i="8"/>
  <c r="S47" i="1"/>
  <c r="O24" i="8"/>
  <c r="I48" i="21"/>
  <c r="Q24" i="8"/>
  <c r="N48" i="21"/>
  <c r="R24" i="8"/>
  <c r="I48" i="22"/>
  <c r="T24" i="8"/>
  <c r="N48" i="22"/>
  <c r="U24" i="8"/>
  <c r="I48" i="23"/>
  <c r="AA24" i="8"/>
  <c r="N48" i="23"/>
  <c r="AB24" i="8"/>
  <c r="S47" i="23"/>
  <c r="AC24" i="8"/>
  <c r="I48" i="27"/>
  <c r="AE24" i="8"/>
  <c r="N48" i="27"/>
  <c r="AF24" i="8"/>
  <c r="S48" i="27"/>
  <c r="AG24" i="8"/>
  <c r="I48" i="28"/>
  <c r="W24" i="8"/>
  <c r="N48" i="28"/>
  <c r="X24" i="8"/>
  <c r="S48" i="28"/>
  <c r="Y24" i="8"/>
  <c r="K24" i="8"/>
  <c r="M46" i="8"/>
  <c r="N46" i="8"/>
  <c r="S48" i="1"/>
  <c r="O46" i="8"/>
  <c r="Q46" i="8"/>
  <c r="R46" i="8"/>
  <c r="T46" i="8"/>
  <c r="N49" i="22"/>
  <c r="U46" i="8"/>
  <c r="I49" i="23"/>
  <c r="AA46" i="8"/>
  <c r="N49" i="23"/>
  <c r="AB46" i="8"/>
  <c r="S48" i="23"/>
  <c r="AC46" i="8"/>
  <c r="AE46" i="8"/>
  <c r="AF46" i="8"/>
  <c r="AG46" i="8"/>
  <c r="W46" i="8"/>
  <c r="X46" i="8"/>
  <c r="S49" i="28"/>
  <c r="Y46" i="8"/>
  <c r="K46" i="8"/>
  <c r="I50" i="1"/>
  <c r="M53" i="8"/>
  <c r="N50" i="1"/>
  <c r="N53" i="8"/>
  <c r="S49" i="1"/>
  <c r="O53" i="8"/>
  <c r="I50" i="21"/>
  <c r="Q53" i="8"/>
  <c r="N50" i="21"/>
  <c r="R53" i="8"/>
  <c r="I50" i="22"/>
  <c r="T53" i="8"/>
  <c r="N50" i="22"/>
  <c r="U53" i="8"/>
  <c r="I50" i="23"/>
  <c r="AA53" i="8"/>
  <c r="N50" i="23"/>
  <c r="AB53" i="8"/>
  <c r="S49" i="23"/>
  <c r="I50" i="27"/>
  <c r="AE53" i="8"/>
  <c r="N50" i="27"/>
  <c r="AF53" i="8"/>
  <c r="S50" i="27"/>
  <c r="AG53" i="8"/>
  <c r="I50" i="28"/>
  <c r="W53" i="8"/>
  <c r="N50" i="28"/>
  <c r="X53" i="8"/>
  <c r="S50" i="28"/>
  <c r="Y53" i="8"/>
  <c r="K53" i="8"/>
  <c r="I51" i="1"/>
  <c r="M50" i="8"/>
  <c r="N51" i="1"/>
  <c r="N50" i="8"/>
  <c r="S50" i="1"/>
  <c r="O50" i="8"/>
  <c r="I51" i="21"/>
  <c r="Q50" i="8"/>
  <c r="N51" i="21"/>
  <c r="R50" i="8"/>
  <c r="I51" i="22"/>
  <c r="T50" i="8"/>
  <c r="N51" i="22"/>
  <c r="U50" i="8"/>
  <c r="I51" i="23"/>
  <c r="AA50" i="8"/>
  <c r="N51" i="23"/>
  <c r="AB50" i="8"/>
  <c r="S50" i="23"/>
  <c r="AC50" i="8"/>
  <c r="I51" i="27"/>
  <c r="AE50" i="8"/>
  <c r="N51" i="27"/>
  <c r="AF50" i="8"/>
  <c r="S51" i="27"/>
  <c r="AG50" i="8"/>
  <c r="I51" i="28"/>
  <c r="W50" i="8"/>
  <c r="N51" i="28"/>
  <c r="X50" i="8"/>
  <c r="S51" i="28"/>
  <c r="Y50" i="8"/>
  <c r="K50" i="8"/>
  <c r="I52" i="1"/>
  <c r="M51" i="8"/>
  <c r="N52" i="1"/>
  <c r="N51" i="8"/>
  <c r="S51" i="1"/>
  <c r="O51" i="8"/>
  <c r="I52" i="21"/>
  <c r="Q51" i="8"/>
  <c r="N52" i="21"/>
  <c r="R51" i="8"/>
  <c r="I52" i="22"/>
  <c r="T51" i="8"/>
  <c r="N52" i="22"/>
  <c r="U51" i="8"/>
  <c r="I52" i="23"/>
  <c r="AA51" i="8"/>
  <c r="N52" i="23"/>
  <c r="AB51" i="8"/>
  <c r="S51" i="23"/>
  <c r="AC51" i="8"/>
  <c r="I52" i="27"/>
  <c r="AE51" i="8"/>
  <c r="N52" i="27"/>
  <c r="AF51" i="8"/>
  <c r="S52" i="27"/>
  <c r="AG51" i="8"/>
  <c r="I52" i="28"/>
  <c r="W51" i="8"/>
  <c r="N52" i="28"/>
  <c r="X51" i="8"/>
  <c r="S52" i="28"/>
  <c r="Y51" i="8"/>
  <c r="K51" i="8"/>
  <c r="I53" i="1"/>
  <c r="M52" i="8"/>
  <c r="N53" i="1"/>
  <c r="N52" i="8"/>
  <c r="S52" i="1"/>
  <c r="O52" i="8"/>
  <c r="I53" i="21"/>
  <c r="Q52" i="8"/>
  <c r="N53" i="21"/>
  <c r="R52" i="8"/>
  <c r="I53" i="22"/>
  <c r="T52" i="8"/>
  <c r="N53" i="22"/>
  <c r="U52" i="8"/>
  <c r="I53" i="23"/>
  <c r="AA52" i="8"/>
  <c r="N53" i="23"/>
  <c r="AB52" i="8"/>
  <c r="S52" i="23"/>
  <c r="AC52" i="8"/>
  <c r="I53" i="27"/>
  <c r="AE52" i="8"/>
  <c r="N53" i="27"/>
  <c r="AF52" i="8"/>
  <c r="S53" i="27"/>
  <c r="AG52" i="8"/>
  <c r="I53" i="28"/>
  <c r="W52" i="8"/>
  <c r="N53" i="28"/>
  <c r="X52" i="8"/>
  <c r="S53" i="28"/>
  <c r="Y52" i="8"/>
  <c r="K52" i="8"/>
  <c r="M49" i="8"/>
  <c r="N49" i="8"/>
  <c r="S53" i="1"/>
  <c r="O49" i="8"/>
  <c r="Q49" i="8"/>
  <c r="R49" i="8"/>
  <c r="T49" i="8"/>
  <c r="U49" i="8"/>
  <c r="AA49" i="8"/>
  <c r="AB49" i="8"/>
  <c r="S53" i="23"/>
  <c r="AE49" i="8"/>
  <c r="AF49" i="8"/>
  <c r="AG49" i="8"/>
  <c r="W49" i="8"/>
  <c r="X49" i="8"/>
  <c r="S36" i="28"/>
  <c r="Y49" i="8"/>
  <c r="F42" i="8"/>
  <c r="F40" i="8"/>
  <c r="F26" i="8"/>
  <c r="F8" i="8"/>
  <c r="F25" i="8"/>
  <c r="F18" i="8"/>
  <c r="F37" i="8"/>
  <c r="F20" i="8"/>
  <c r="F48" i="8"/>
  <c r="F19" i="8"/>
  <c r="F28" i="8"/>
  <c r="F44" i="8"/>
  <c r="F47" i="8"/>
  <c r="F29" i="8"/>
  <c r="F32" i="8"/>
  <c r="O56" i="23"/>
  <c r="O54" i="23"/>
  <c r="O56" i="1"/>
  <c r="B2" i="1"/>
  <c r="A2" i="1"/>
  <c r="D4" i="8"/>
  <c r="D20" i="8"/>
  <c r="D38" i="8"/>
  <c r="D17" i="8"/>
  <c r="D36" i="8"/>
  <c r="D33" i="8"/>
  <c r="D7" i="8"/>
  <c r="D37" i="8"/>
  <c r="D34" i="8"/>
  <c r="D40" i="8"/>
  <c r="D25" i="8"/>
  <c r="D28" i="8"/>
  <c r="D26" i="8"/>
  <c r="D29" i="8"/>
  <c r="D32" i="8"/>
  <c r="D44" i="8"/>
  <c r="D31" i="8"/>
  <c r="E10" i="8"/>
  <c r="E13" i="8"/>
  <c r="E4" i="8"/>
  <c r="E20" i="8"/>
  <c r="E38" i="8"/>
  <c r="E17" i="8"/>
  <c r="E36" i="8"/>
  <c r="E33" i="8"/>
  <c r="E7" i="8"/>
  <c r="E41" i="8"/>
  <c r="E37" i="8"/>
  <c r="E34" i="8"/>
  <c r="E40" i="8"/>
  <c r="E25" i="8"/>
  <c r="E28" i="8"/>
  <c r="E26" i="8"/>
  <c r="E29" i="8"/>
  <c r="E32" i="8"/>
  <c r="E44" i="8"/>
  <c r="E31" i="8"/>
  <c r="F39" i="8"/>
  <c r="F12" i="8"/>
  <c r="F10" i="8"/>
  <c r="F17" i="8"/>
  <c r="F4" i="8"/>
  <c r="F31" i="8"/>
  <c r="F13" i="8"/>
  <c r="F34" i="8"/>
  <c r="F36" i="8"/>
  <c r="F7" i="8"/>
  <c r="F41" i="8"/>
  <c r="F23" i="8"/>
  <c r="F5" i="8"/>
  <c r="F16" i="8"/>
  <c r="F11" i="8"/>
  <c r="F22" i="8"/>
  <c r="F45" i="8"/>
  <c r="F27" i="8"/>
  <c r="F6" i="8"/>
  <c r="F30" i="8"/>
  <c r="F9" i="8"/>
  <c r="F43" i="8"/>
  <c r="F21" i="8"/>
  <c r="F15" i="8"/>
  <c r="F24" i="8"/>
  <c r="F46" i="8"/>
  <c r="F53" i="8"/>
  <c r="F50" i="8"/>
  <c r="F51" i="8"/>
  <c r="F52" i="8"/>
  <c r="F49" i="8"/>
  <c r="D14" i="8"/>
  <c r="E48" i="8"/>
  <c r="D48" i="8"/>
  <c r="E56" i="28"/>
  <c r="D35" i="8"/>
  <c r="E27" i="8"/>
  <c r="D27" i="8"/>
  <c r="B27" i="8"/>
  <c r="B35" i="8"/>
  <c r="B6" i="8"/>
  <c r="B30" i="8"/>
  <c r="B9" i="8"/>
  <c r="B43" i="8"/>
  <c r="B21" i="8"/>
  <c r="B47" i="8"/>
  <c r="B18" i="8"/>
  <c r="B42" i="8"/>
  <c r="B15" i="8"/>
  <c r="B24" i="8"/>
  <c r="B46" i="8"/>
  <c r="B53" i="8"/>
  <c r="B50" i="8"/>
  <c r="B51" i="8"/>
  <c r="B52" i="8"/>
  <c r="B49" i="8"/>
  <c r="B32" i="8"/>
  <c r="B11" i="8"/>
  <c r="B23" i="8"/>
  <c r="B20" i="8"/>
  <c r="B4" i="8"/>
  <c r="B44" i="8"/>
  <c r="B5" i="8"/>
  <c r="B31" i="8"/>
  <c r="B10" i="8"/>
  <c r="B36" i="8"/>
  <c r="B48" i="8"/>
  <c r="B40" i="8"/>
  <c r="B14" i="8"/>
  <c r="B33" i="8"/>
  <c r="B17" i="8"/>
  <c r="B7" i="8"/>
  <c r="B39" i="8"/>
  <c r="B12" i="8"/>
  <c r="B26" i="8"/>
  <c r="B22" i="8"/>
  <c r="B28" i="8"/>
  <c r="B29" i="8"/>
  <c r="B13" i="8"/>
  <c r="B41" i="8"/>
  <c r="B34" i="8"/>
  <c r="B19" i="8"/>
  <c r="B38" i="8"/>
  <c r="B16" i="8"/>
  <c r="B37" i="8"/>
  <c r="B25" i="8"/>
  <c r="B8" i="8"/>
  <c r="B45" i="8"/>
  <c r="C49" i="8"/>
  <c r="D49" i="8"/>
  <c r="E49" i="8"/>
  <c r="C27" i="8"/>
  <c r="C35" i="8"/>
  <c r="C6" i="8"/>
  <c r="D6" i="8"/>
  <c r="E6" i="8"/>
  <c r="C30" i="8"/>
  <c r="D30" i="8"/>
  <c r="E30" i="8"/>
  <c r="C9" i="8"/>
  <c r="D9" i="8"/>
  <c r="E9" i="8"/>
  <c r="C43" i="8"/>
  <c r="D43" i="8"/>
  <c r="E43" i="8"/>
  <c r="C21" i="8"/>
  <c r="D21" i="8"/>
  <c r="E21" i="8"/>
  <c r="C47" i="8"/>
  <c r="D47" i="8"/>
  <c r="E47" i="8"/>
  <c r="C18" i="8"/>
  <c r="D18" i="8"/>
  <c r="E18" i="8"/>
  <c r="C42" i="8"/>
  <c r="D42" i="8"/>
  <c r="E42" i="8"/>
  <c r="C15" i="8"/>
  <c r="D15" i="8"/>
  <c r="E15" i="8"/>
  <c r="C24" i="8"/>
  <c r="D24" i="8"/>
  <c r="E24" i="8"/>
  <c r="C46" i="8"/>
  <c r="D46" i="8"/>
  <c r="E46" i="8"/>
  <c r="C53" i="8"/>
  <c r="D53" i="8"/>
  <c r="E53" i="8"/>
  <c r="C50" i="8"/>
  <c r="D50" i="8"/>
  <c r="E50" i="8"/>
  <c r="C51" i="8"/>
  <c r="D51" i="8"/>
  <c r="E51" i="8"/>
  <c r="C52" i="8"/>
  <c r="D52" i="8"/>
  <c r="E52" i="8"/>
  <c r="D5" i="1"/>
  <c r="C5" i="1"/>
  <c r="B5" i="1"/>
  <c r="A5" i="1"/>
  <c r="D4" i="1"/>
  <c r="C4" i="1"/>
  <c r="B4" i="1"/>
  <c r="A4" i="1"/>
  <c r="O56" i="28"/>
  <c r="O55" i="28"/>
  <c r="O56" i="27"/>
  <c r="B2" i="22"/>
  <c r="A2" i="22"/>
  <c r="B2" i="21"/>
  <c r="A2" i="21"/>
  <c r="J56" i="28"/>
  <c r="D53" i="28"/>
  <c r="C53" i="28"/>
  <c r="B53" i="28"/>
  <c r="A53" i="28"/>
  <c r="D52" i="28"/>
  <c r="C52" i="28"/>
  <c r="B52" i="28"/>
  <c r="A52" i="28"/>
  <c r="D51" i="28"/>
  <c r="C51" i="28"/>
  <c r="B51" i="28"/>
  <c r="A51" i="28"/>
  <c r="D50" i="28"/>
  <c r="C50" i="28"/>
  <c r="B50" i="28"/>
  <c r="A50" i="28"/>
  <c r="D49" i="28"/>
  <c r="C49" i="28"/>
  <c r="B49" i="28"/>
  <c r="A49" i="28"/>
  <c r="D48" i="28"/>
  <c r="C48" i="28"/>
  <c r="B48" i="28"/>
  <c r="A48" i="28"/>
  <c r="D47" i="28"/>
  <c r="C47" i="28"/>
  <c r="B47" i="28"/>
  <c r="A47" i="28"/>
  <c r="D46" i="28"/>
  <c r="C46" i="28"/>
  <c r="B46" i="28"/>
  <c r="A46" i="28"/>
  <c r="D45" i="28"/>
  <c r="C45" i="28"/>
  <c r="B45" i="28"/>
  <c r="A45" i="28"/>
  <c r="D44" i="28"/>
  <c r="C44" i="28"/>
  <c r="B44" i="28"/>
  <c r="A44" i="28"/>
  <c r="D43" i="28"/>
  <c r="C43" i="28"/>
  <c r="B43" i="28"/>
  <c r="A43" i="28"/>
  <c r="D42" i="28"/>
  <c r="C42" i="28"/>
  <c r="B42" i="28"/>
  <c r="A42" i="28"/>
  <c r="D41" i="28"/>
  <c r="C41" i="28"/>
  <c r="B41" i="28"/>
  <c r="A41" i="28"/>
  <c r="D40" i="28"/>
  <c r="C40" i="28"/>
  <c r="B40" i="28"/>
  <c r="A40" i="28"/>
  <c r="D39" i="28"/>
  <c r="C39" i="28"/>
  <c r="B39" i="28"/>
  <c r="A39" i="28"/>
  <c r="D38" i="28"/>
  <c r="C38" i="28"/>
  <c r="B38" i="28"/>
  <c r="A38" i="28"/>
  <c r="D37" i="28"/>
  <c r="C37" i="28"/>
  <c r="B37" i="28"/>
  <c r="A37" i="28"/>
  <c r="D36" i="28"/>
  <c r="C36" i="28"/>
  <c r="B36" i="28"/>
  <c r="A36" i="28"/>
  <c r="D35" i="28"/>
  <c r="C35" i="28"/>
  <c r="B35" i="28"/>
  <c r="A35" i="28"/>
  <c r="D34" i="28"/>
  <c r="C34" i="28"/>
  <c r="B34" i="28"/>
  <c r="A34" i="28"/>
  <c r="D33" i="28"/>
  <c r="C33" i="28"/>
  <c r="B33" i="28"/>
  <c r="A33" i="28"/>
  <c r="D32" i="28"/>
  <c r="C32" i="28"/>
  <c r="B32" i="28"/>
  <c r="A32" i="28"/>
  <c r="D31" i="28"/>
  <c r="C31" i="28"/>
  <c r="B31" i="28"/>
  <c r="A31" i="28"/>
  <c r="D30" i="28"/>
  <c r="C30" i="28"/>
  <c r="B30" i="28"/>
  <c r="A30" i="28"/>
  <c r="D29" i="28"/>
  <c r="C29" i="28"/>
  <c r="B29" i="28"/>
  <c r="A29" i="28"/>
  <c r="D28" i="28"/>
  <c r="C28" i="28"/>
  <c r="B28" i="28"/>
  <c r="A28" i="28"/>
  <c r="D27" i="28"/>
  <c r="C27" i="28"/>
  <c r="B27" i="28"/>
  <c r="A27" i="28"/>
  <c r="D26" i="28"/>
  <c r="C26" i="28"/>
  <c r="B26" i="28"/>
  <c r="A26" i="28"/>
  <c r="D25" i="28"/>
  <c r="C25" i="28"/>
  <c r="B25" i="28"/>
  <c r="A25" i="28"/>
  <c r="D24" i="28"/>
  <c r="C24" i="28"/>
  <c r="B24" i="28"/>
  <c r="A24" i="28"/>
  <c r="D23" i="28"/>
  <c r="C23" i="28"/>
  <c r="B23" i="28"/>
  <c r="A23" i="28"/>
  <c r="D22" i="28"/>
  <c r="C22" i="28"/>
  <c r="B22" i="28"/>
  <c r="A22" i="28"/>
  <c r="D21" i="28"/>
  <c r="C21" i="28"/>
  <c r="B21" i="28"/>
  <c r="A21" i="28"/>
  <c r="D20" i="28"/>
  <c r="C20" i="28"/>
  <c r="B20" i="28"/>
  <c r="A20" i="28"/>
  <c r="D19" i="28"/>
  <c r="C19" i="28"/>
  <c r="B19" i="28"/>
  <c r="A19" i="28"/>
  <c r="D18" i="28"/>
  <c r="C18" i="28"/>
  <c r="B18" i="28"/>
  <c r="A18" i="28"/>
  <c r="D17" i="28"/>
  <c r="C17" i="28"/>
  <c r="B17" i="28"/>
  <c r="A17" i="28"/>
  <c r="D16" i="28"/>
  <c r="C16" i="28"/>
  <c r="B16" i="28"/>
  <c r="A16" i="28"/>
  <c r="D15" i="28"/>
  <c r="C15" i="28"/>
  <c r="B15" i="28"/>
  <c r="A15" i="28"/>
  <c r="D14" i="28"/>
  <c r="C14" i="28"/>
  <c r="B14" i="28"/>
  <c r="A14" i="28"/>
  <c r="D13" i="28"/>
  <c r="C13" i="28"/>
  <c r="B13" i="28"/>
  <c r="A13" i="28"/>
  <c r="D12" i="28"/>
  <c r="C12" i="28"/>
  <c r="B12" i="28"/>
  <c r="A12" i="28"/>
  <c r="D11" i="28"/>
  <c r="C11" i="28"/>
  <c r="B11" i="28"/>
  <c r="A11" i="28"/>
  <c r="D10" i="28"/>
  <c r="C10" i="28"/>
  <c r="B10" i="28"/>
  <c r="A10" i="28"/>
  <c r="D9" i="28"/>
  <c r="C9" i="28"/>
  <c r="B9" i="28"/>
  <c r="A9" i="28"/>
  <c r="D8" i="28"/>
  <c r="C8" i="28"/>
  <c r="B8" i="28"/>
  <c r="A8" i="28"/>
  <c r="D7" i="28"/>
  <c r="C7" i="28"/>
  <c r="B7" i="28"/>
  <c r="A7" i="28"/>
  <c r="D6" i="28"/>
  <c r="C6" i="28"/>
  <c r="B6" i="28"/>
  <c r="A6" i="28"/>
  <c r="D5" i="28"/>
  <c r="C5" i="28"/>
  <c r="B5" i="28"/>
  <c r="A5" i="28"/>
  <c r="D4" i="28"/>
  <c r="C4" i="28"/>
  <c r="B4" i="28"/>
  <c r="A4" i="28"/>
  <c r="A1" i="28"/>
  <c r="J56" i="27"/>
  <c r="E56" i="27"/>
  <c r="D53" i="27"/>
  <c r="C53" i="27"/>
  <c r="B53" i="27"/>
  <c r="A53" i="27"/>
  <c r="D52" i="27"/>
  <c r="C52" i="27"/>
  <c r="B52" i="27"/>
  <c r="A52" i="27"/>
  <c r="D51" i="27"/>
  <c r="C51" i="27"/>
  <c r="B51" i="27"/>
  <c r="A51" i="27"/>
  <c r="D50" i="27"/>
  <c r="C50" i="27"/>
  <c r="B50" i="27"/>
  <c r="A50" i="27"/>
  <c r="D49" i="27"/>
  <c r="C49" i="27"/>
  <c r="B49" i="27"/>
  <c r="A49" i="27"/>
  <c r="D48" i="27"/>
  <c r="C48" i="27"/>
  <c r="B48" i="27"/>
  <c r="A48" i="27"/>
  <c r="D47" i="27"/>
  <c r="C47" i="27"/>
  <c r="B47" i="27"/>
  <c r="A47" i="27"/>
  <c r="D46" i="27"/>
  <c r="C46" i="27"/>
  <c r="B46" i="27"/>
  <c r="A46" i="27"/>
  <c r="D45" i="27"/>
  <c r="C45" i="27"/>
  <c r="B45" i="27"/>
  <c r="A45" i="27"/>
  <c r="D44" i="27"/>
  <c r="C44" i="27"/>
  <c r="B44" i="27"/>
  <c r="A44" i="27"/>
  <c r="D43" i="27"/>
  <c r="C43" i="27"/>
  <c r="B43" i="27"/>
  <c r="A43" i="27"/>
  <c r="D42" i="27"/>
  <c r="C42" i="27"/>
  <c r="B42" i="27"/>
  <c r="A42" i="27"/>
  <c r="D41" i="27"/>
  <c r="C41" i="27"/>
  <c r="B41" i="27"/>
  <c r="A41" i="27"/>
  <c r="D40" i="27"/>
  <c r="C40" i="27"/>
  <c r="B40" i="27"/>
  <c r="A40" i="27"/>
  <c r="D39" i="27"/>
  <c r="C39" i="27"/>
  <c r="B39" i="27"/>
  <c r="A39" i="27"/>
  <c r="D38" i="27"/>
  <c r="C38" i="27"/>
  <c r="B38" i="27"/>
  <c r="A38" i="27"/>
  <c r="D37" i="27"/>
  <c r="C37" i="27"/>
  <c r="B37" i="27"/>
  <c r="A37" i="27"/>
  <c r="D36" i="27"/>
  <c r="C36" i="27"/>
  <c r="B36" i="27"/>
  <c r="A36" i="27"/>
  <c r="D35" i="27"/>
  <c r="C35" i="27"/>
  <c r="B35" i="27"/>
  <c r="A35" i="27"/>
  <c r="D34" i="27"/>
  <c r="C34" i="27"/>
  <c r="B34" i="27"/>
  <c r="A34" i="27"/>
  <c r="D33" i="27"/>
  <c r="C33" i="27"/>
  <c r="B33" i="27"/>
  <c r="A33" i="27"/>
  <c r="D32" i="27"/>
  <c r="C32" i="27"/>
  <c r="B32" i="27"/>
  <c r="A32" i="27"/>
  <c r="D31" i="27"/>
  <c r="C31" i="27"/>
  <c r="B31" i="27"/>
  <c r="A31" i="27"/>
  <c r="D30" i="27"/>
  <c r="C30" i="27"/>
  <c r="B30" i="27"/>
  <c r="A30" i="27"/>
  <c r="D29" i="27"/>
  <c r="C29" i="27"/>
  <c r="B29" i="27"/>
  <c r="A29" i="27"/>
  <c r="D28" i="27"/>
  <c r="C28" i="27"/>
  <c r="B28" i="27"/>
  <c r="A28" i="27"/>
  <c r="D27" i="27"/>
  <c r="C27" i="27"/>
  <c r="B27" i="27"/>
  <c r="A27" i="27"/>
  <c r="D26" i="27"/>
  <c r="C26" i="27"/>
  <c r="B26" i="27"/>
  <c r="A26" i="27"/>
  <c r="D25" i="27"/>
  <c r="C25" i="27"/>
  <c r="B25" i="27"/>
  <c r="A25" i="27"/>
  <c r="D24" i="27"/>
  <c r="C24" i="27"/>
  <c r="B24" i="27"/>
  <c r="A24" i="27"/>
  <c r="D23" i="27"/>
  <c r="C23" i="27"/>
  <c r="B23" i="27"/>
  <c r="A23" i="27"/>
  <c r="D22" i="27"/>
  <c r="C22" i="27"/>
  <c r="B22" i="27"/>
  <c r="A22" i="27"/>
  <c r="D21" i="27"/>
  <c r="C21" i="27"/>
  <c r="B21" i="27"/>
  <c r="A21" i="27"/>
  <c r="D20" i="27"/>
  <c r="C20" i="27"/>
  <c r="B20" i="27"/>
  <c r="A20" i="27"/>
  <c r="D19" i="27"/>
  <c r="C19" i="27"/>
  <c r="B19" i="27"/>
  <c r="A19" i="27"/>
  <c r="D18" i="27"/>
  <c r="C18" i="27"/>
  <c r="B18" i="27"/>
  <c r="A18" i="27"/>
  <c r="D17" i="27"/>
  <c r="C17" i="27"/>
  <c r="B17" i="27"/>
  <c r="A17" i="27"/>
  <c r="D16" i="27"/>
  <c r="C16" i="27"/>
  <c r="B16" i="27"/>
  <c r="A16" i="27"/>
  <c r="D15" i="27"/>
  <c r="C15" i="27"/>
  <c r="B15" i="27"/>
  <c r="A15" i="27"/>
  <c r="D14" i="27"/>
  <c r="C14" i="27"/>
  <c r="B14" i="27"/>
  <c r="A14" i="27"/>
  <c r="D13" i="27"/>
  <c r="C13" i="27"/>
  <c r="B13" i="27"/>
  <c r="A13" i="27"/>
  <c r="D12" i="27"/>
  <c r="C12" i="27"/>
  <c r="B12" i="27"/>
  <c r="A12" i="27"/>
  <c r="D11" i="27"/>
  <c r="C11" i="27"/>
  <c r="B11" i="27"/>
  <c r="A11" i="27"/>
  <c r="D10" i="27"/>
  <c r="C10" i="27"/>
  <c r="B10" i="27"/>
  <c r="A10" i="27"/>
  <c r="D9" i="27"/>
  <c r="C9" i="27"/>
  <c r="B9" i="27"/>
  <c r="A9" i="27"/>
  <c r="D8" i="27"/>
  <c r="C8" i="27"/>
  <c r="B8" i="27"/>
  <c r="A8" i="27"/>
  <c r="D7" i="27"/>
  <c r="C7" i="27"/>
  <c r="B7" i="27"/>
  <c r="A7" i="27"/>
  <c r="D6" i="27"/>
  <c r="C6" i="27"/>
  <c r="B6" i="27"/>
  <c r="A6" i="27"/>
  <c r="D5" i="27"/>
  <c r="C5" i="27"/>
  <c r="B5" i="27"/>
  <c r="A5" i="27"/>
  <c r="D4" i="27"/>
  <c r="C4" i="27"/>
  <c r="B4" i="27"/>
  <c r="A4" i="27"/>
  <c r="A1" i="27"/>
  <c r="D18" i="22"/>
  <c r="E22" i="8"/>
  <c r="E39" i="8"/>
  <c r="E23" i="8"/>
  <c r="D22" i="8"/>
  <c r="D39" i="8"/>
  <c r="D23" i="8"/>
  <c r="E11" i="8"/>
  <c r="D11" i="8"/>
  <c r="C33" i="8"/>
  <c r="C7" i="8"/>
  <c r="C41" i="8"/>
  <c r="C37" i="8"/>
  <c r="C34" i="8"/>
  <c r="C40" i="8"/>
  <c r="C25" i="8"/>
  <c r="C26" i="8"/>
  <c r="C29" i="8"/>
  <c r="C32" i="8"/>
  <c r="C44" i="8"/>
  <c r="C31" i="8"/>
  <c r="C19" i="8"/>
  <c r="D19" i="8"/>
  <c r="E19" i="8"/>
  <c r="C48" i="8"/>
  <c r="C39" i="8"/>
  <c r="C8" i="8"/>
  <c r="D8" i="8"/>
  <c r="E8" i="8"/>
  <c r="C12" i="8"/>
  <c r="D12" i="8"/>
  <c r="E12" i="8"/>
  <c r="C14" i="8"/>
  <c r="C23" i="8"/>
  <c r="C5" i="8"/>
  <c r="D5" i="8"/>
  <c r="E5" i="8"/>
  <c r="C16" i="8"/>
  <c r="D16" i="8"/>
  <c r="E16" i="8"/>
  <c r="C11" i="8"/>
  <c r="C22" i="8"/>
  <c r="C45" i="8"/>
  <c r="D45" i="8"/>
  <c r="E45" i="8"/>
  <c r="C13" i="8"/>
  <c r="C4" i="8"/>
  <c r="C20" i="8"/>
  <c r="C38" i="8"/>
  <c r="C17" i="8"/>
  <c r="C36" i="8"/>
  <c r="D53" i="23"/>
  <c r="C53" i="23"/>
  <c r="B53" i="23"/>
  <c r="A53" i="23"/>
  <c r="D52" i="23"/>
  <c r="C52" i="23"/>
  <c r="B52" i="23"/>
  <c r="A52" i="23"/>
  <c r="D51" i="23"/>
  <c r="C51" i="23"/>
  <c r="B51" i="23"/>
  <c r="A51" i="23"/>
  <c r="D50" i="23"/>
  <c r="C50" i="23"/>
  <c r="B50" i="23"/>
  <c r="A50" i="23"/>
  <c r="D49" i="23"/>
  <c r="C49" i="23"/>
  <c r="B49" i="23"/>
  <c r="A49" i="23"/>
  <c r="D48" i="23"/>
  <c r="C48" i="23"/>
  <c r="B48" i="23"/>
  <c r="A48" i="23"/>
  <c r="D47" i="23"/>
  <c r="C47" i="23"/>
  <c r="B47" i="23"/>
  <c r="A47" i="23"/>
  <c r="D46" i="23"/>
  <c r="C46" i="23"/>
  <c r="B46" i="23"/>
  <c r="A46" i="23"/>
  <c r="D45" i="23"/>
  <c r="C45" i="23"/>
  <c r="B45" i="23"/>
  <c r="A45" i="23"/>
  <c r="D44" i="23"/>
  <c r="C44" i="23"/>
  <c r="B44" i="23"/>
  <c r="A44" i="23"/>
  <c r="D43" i="23"/>
  <c r="C43" i="23"/>
  <c r="B43" i="23"/>
  <c r="A43" i="23"/>
  <c r="D42" i="23"/>
  <c r="C42" i="23"/>
  <c r="B42" i="23"/>
  <c r="A42" i="23"/>
  <c r="D41" i="23"/>
  <c r="C41" i="23"/>
  <c r="B41" i="23"/>
  <c r="A41" i="23"/>
  <c r="D40" i="23"/>
  <c r="C40" i="23"/>
  <c r="B40" i="23"/>
  <c r="A40" i="23"/>
  <c r="D39" i="23"/>
  <c r="C39" i="23"/>
  <c r="B39" i="23"/>
  <c r="A39" i="23"/>
  <c r="D38" i="23"/>
  <c r="C38" i="23"/>
  <c r="B38" i="23"/>
  <c r="A38" i="23"/>
  <c r="D37" i="23"/>
  <c r="C37" i="23"/>
  <c r="B37" i="23"/>
  <c r="A37" i="23"/>
  <c r="D36" i="23"/>
  <c r="C36" i="23"/>
  <c r="B36" i="23"/>
  <c r="A36" i="23"/>
  <c r="D35" i="23"/>
  <c r="C35" i="23"/>
  <c r="B35" i="23"/>
  <c r="A35" i="23"/>
  <c r="D34" i="23"/>
  <c r="C34" i="23"/>
  <c r="B34" i="23"/>
  <c r="A34" i="23"/>
  <c r="D33" i="23"/>
  <c r="C33" i="23"/>
  <c r="B33" i="23"/>
  <c r="A33" i="23"/>
  <c r="D32" i="23"/>
  <c r="C32" i="23"/>
  <c r="B32" i="23"/>
  <c r="A32" i="23"/>
  <c r="D31" i="23"/>
  <c r="C31" i="23"/>
  <c r="B31" i="23"/>
  <c r="A31" i="23"/>
  <c r="D30" i="23"/>
  <c r="C30" i="23"/>
  <c r="B30" i="23"/>
  <c r="A30" i="23"/>
  <c r="D29" i="23"/>
  <c r="C29" i="23"/>
  <c r="B29" i="23"/>
  <c r="A29" i="23"/>
  <c r="D28" i="23"/>
  <c r="C28" i="23"/>
  <c r="B28" i="23"/>
  <c r="A28" i="23"/>
  <c r="D27" i="23"/>
  <c r="C27" i="23"/>
  <c r="B27" i="23"/>
  <c r="A27" i="23"/>
  <c r="D26" i="23"/>
  <c r="C26" i="23"/>
  <c r="B26" i="23"/>
  <c r="A26" i="23"/>
  <c r="D25" i="23"/>
  <c r="C25" i="23"/>
  <c r="B25" i="23"/>
  <c r="A25" i="23"/>
  <c r="D24" i="23"/>
  <c r="C24" i="23"/>
  <c r="B24" i="23"/>
  <c r="A24" i="23"/>
  <c r="D23" i="23"/>
  <c r="C23" i="23"/>
  <c r="B23" i="23"/>
  <c r="A23" i="23"/>
  <c r="D22" i="23"/>
  <c r="C22" i="23"/>
  <c r="B22" i="23"/>
  <c r="A22" i="23"/>
  <c r="D21" i="23"/>
  <c r="C21" i="23"/>
  <c r="B21" i="23"/>
  <c r="A21" i="23"/>
  <c r="D20" i="23"/>
  <c r="C20" i="23"/>
  <c r="B20" i="23"/>
  <c r="A20" i="23"/>
  <c r="D19" i="23"/>
  <c r="C19" i="23"/>
  <c r="B19" i="23"/>
  <c r="A19" i="23"/>
  <c r="D18" i="23"/>
  <c r="C18" i="23"/>
  <c r="B18" i="23"/>
  <c r="A18" i="23"/>
  <c r="D17" i="23"/>
  <c r="C17" i="23"/>
  <c r="B17" i="23"/>
  <c r="A17" i="23"/>
  <c r="D16" i="23"/>
  <c r="C16" i="23"/>
  <c r="B16" i="23"/>
  <c r="A16" i="23"/>
  <c r="D15" i="23"/>
  <c r="C15" i="23"/>
  <c r="B15" i="23"/>
  <c r="A15" i="23"/>
  <c r="D14" i="23"/>
  <c r="C14" i="23"/>
  <c r="B14" i="23"/>
  <c r="A14" i="23"/>
  <c r="D13" i="23"/>
  <c r="C13" i="23"/>
  <c r="B13" i="23"/>
  <c r="A13" i="23"/>
  <c r="D12" i="23"/>
  <c r="C12" i="23"/>
  <c r="B12" i="23"/>
  <c r="A12" i="23"/>
  <c r="D11" i="23"/>
  <c r="C11" i="23"/>
  <c r="B11" i="23"/>
  <c r="A11" i="23"/>
  <c r="D10" i="23"/>
  <c r="C10" i="23"/>
  <c r="B10" i="23"/>
  <c r="A10" i="23"/>
  <c r="D9" i="23"/>
  <c r="C9" i="23"/>
  <c r="B9" i="23"/>
  <c r="A9" i="23"/>
  <c r="D8" i="23"/>
  <c r="C8" i="23"/>
  <c r="B8" i="23"/>
  <c r="A8" i="23"/>
  <c r="D7" i="23"/>
  <c r="C7" i="23"/>
  <c r="B7" i="23"/>
  <c r="A7" i="23"/>
  <c r="D6" i="23"/>
  <c r="C6" i="23"/>
  <c r="B6" i="23"/>
  <c r="A6" i="23"/>
  <c r="D5" i="23"/>
  <c r="C5" i="23"/>
  <c r="B5" i="23"/>
  <c r="A5" i="23"/>
  <c r="D4" i="23"/>
  <c r="C4" i="23"/>
  <c r="B4" i="23"/>
  <c r="A4" i="23"/>
  <c r="A1" i="23"/>
  <c r="D53" i="22"/>
  <c r="C53" i="22"/>
  <c r="B53" i="22"/>
  <c r="A53" i="22"/>
  <c r="D52" i="22"/>
  <c r="C52" i="22"/>
  <c r="B52" i="22"/>
  <c r="A52" i="22"/>
  <c r="D51" i="22"/>
  <c r="C51" i="22"/>
  <c r="B51" i="22"/>
  <c r="A51" i="22"/>
  <c r="D50" i="22"/>
  <c r="C50" i="22"/>
  <c r="B50" i="22"/>
  <c r="A50" i="22"/>
  <c r="D49" i="22"/>
  <c r="C49" i="22"/>
  <c r="B49" i="22"/>
  <c r="A49" i="22"/>
  <c r="D48" i="22"/>
  <c r="C48" i="22"/>
  <c r="B48" i="22"/>
  <c r="A48" i="22"/>
  <c r="D47" i="22"/>
  <c r="C47" i="22"/>
  <c r="B47" i="22"/>
  <c r="A47" i="22"/>
  <c r="D46" i="22"/>
  <c r="C46" i="22"/>
  <c r="B46" i="22"/>
  <c r="A46" i="22"/>
  <c r="D45" i="22"/>
  <c r="C45" i="22"/>
  <c r="B45" i="22"/>
  <c r="A45" i="22"/>
  <c r="D44" i="22"/>
  <c r="C44" i="22"/>
  <c r="B44" i="22"/>
  <c r="A44" i="22"/>
  <c r="D43" i="22"/>
  <c r="C43" i="22"/>
  <c r="B43" i="22"/>
  <c r="A43" i="22"/>
  <c r="D42" i="22"/>
  <c r="C42" i="22"/>
  <c r="B42" i="22"/>
  <c r="A42" i="22"/>
  <c r="D41" i="22"/>
  <c r="C41" i="22"/>
  <c r="B41" i="22"/>
  <c r="A41" i="22"/>
  <c r="D40" i="22"/>
  <c r="C40" i="22"/>
  <c r="B40" i="22"/>
  <c r="A40" i="22"/>
  <c r="D39" i="22"/>
  <c r="C39" i="22"/>
  <c r="B39" i="22"/>
  <c r="A39" i="22"/>
  <c r="D38" i="22"/>
  <c r="C38" i="22"/>
  <c r="B38" i="22"/>
  <c r="A38" i="22"/>
  <c r="D37" i="22"/>
  <c r="C37" i="22"/>
  <c r="B37" i="22"/>
  <c r="A37" i="22"/>
  <c r="D36" i="22"/>
  <c r="C36" i="22"/>
  <c r="B36" i="22"/>
  <c r="A36" i="22"/>
  <c r="D35" i="22"/>
  <c r="C35" i="22"/>
  <c r="B35" i="22"/>
  <c r="A35" i="22"/>
  <c r="D34" i="22"/>
  <c r="C34" i="22"/>
  <c r="B34" i="22"/>
  <c r="A34" i="22"/>
  <c r="D33" i="22"/>
  <c r="C33" i="22"/>
  <c r="B33" i="22"/>
  <c r="A33" i="22"/>
  <c r="D32" i="22"/>
  <c r="C32" i="22"/>
  <c r="B32" i="22"/>
  <c r="A32" i="22"/>
  <c r="D31" i="22"/>
  <c r="C31" i="22"/>
  <c r="B31" i="22"/>
  <c r="A31" i="22"/>
  <c r="D30" i="22"/>
  <c r="C30" i="22"/>
  <c r="B30" i="22"/>
  <c r="A30" i="22"/>
  <c r="D29" i="22"/>
  <c r="C29" i="22"/>
  <c r="B29" i="22"/>
  <c r="A29" i="22"/>
  <c r="D28" i="22"/>
  <c r="C28" i="22"/>
  <c r="B28" i="22"/>
  <c r="A28" i="22"/>
  <c r="D27" i="22"/>
  <c r="C27" i="22"/>
  <c r="B27" i="22"/>
  <c r="A27" i="22"/>
  <c r="D26" i="22"/>
  <c r="C26" i="22"/>
  <c r="B26" i="22"/>
  <c r="A26" i="22"/>
  <c r="D25" i="22"/>
  <c r="C25" i="22"/>
  <c r="B25" i="22"/>
  <c r="A25" i="22"/>
  <c r="D24" i="22"/>
  <c r="C24" i="22"/>
  <c r="B24" i="22"/>
  <c r="A24" i="22"/>
  <c r="D23" i="22"/>
  <c r="C23" i="22"/>
  <c r="B23" i="22"/>
  <c r="A23" i="22"/>
  <c r="D22" i="22"/>
  <c r="C22" i="22"/>
  <c r="B22" i="22"/>
  <c r="A22" i="22"/>
  <c r="D21" i="22"/>
  <c r="C21" i="22"/>
  <c r="B21" i="22"/>
  <c r="A21" i="22"/>
  <c r="D20" i="22"/>
  <c r="C20" i="22"/>
  <c r="B20" i="22"/>
  <c r="A20" i="22"/>
  <c r="D19" i="22"/>
  <c r="C19" i="22"/>
  <c r="B19" i="22"/>
  <c r="A19" i="22"/>
  <c r="C18" i="22"/>
  <c r="B18" i="22"/>
  <c r="A18" i="22"/>
  <c r="D17" i="22"/>
  <c r="C17" i="22"/>
  <c r="B17" i="22"/>
  <c r="A17" i="22"/>
  <c r="D16" i="22"/>
  <c r="C16" i="22"/>
  <c r="B16" i="22"/>
  <c r="A16" i="22"/>
  <c r="D15" i="22"/>
  <c r="C15" i="22"/>
  <c r="B15" i="22"/>
  <c r="A15" i="22"/>
  <c r="D14" i="22"/>
  <c r="C14" i="22"/>
  <c r="B14" i="22"/>
  <c r="A14" i="22"/>
  <c r="D13" i="22"/>
  <c r="C13" i="22"/>
  <c r="B13" i="22"/>
  <c r="A13" i="22"/>
  <c r="D12" i="22"/>
  <c r="C12" i="22"/>
  <c r="B12" i="22"/>
  <c r="A12" i="22"/>
  <c r="D11" i="22"/>
  <c r="C11" i="22"/>
  <c r="B11" i="22"/>
  <c r="A11" i="22"/>
  <c r="D10" i="22"/>
  <c r="C10" i="22"/>
  <c r="B10" i="22"/>
  <c r="A10" i="22"/>
  <c r="D9" i="22"/>
  <c r="C9" i="22"/>
  <c r="B9" i="22"/>
  <c r="A9" i="22"/>
  <c r="D8" i="22"/>
  <c r="C8" i="22"/>
  <c r="B8" i="22"/>
  <c r="A8" i="22"/>
  <c r="D7" i="22"/>
  <c r="C7" i="22"/>
  <c r="B7" i="22"/>
  <c r="A7" i="22"/>
  <c r="D6" i="22"/>
  <c r="C6" i="22"/>
  <c r="B6" i="22"/>
  <c r="A6" i="22"/>
  <c r="D5" i="22"/>
  <c r="C5" i="22"/>
  <c r="B5" i="22"/>
  <c r="A5" i="22"/>
  <c r="D4" i="22"/>
  <c r="C4" i="22"/>
  <c r="B4" i="22"/>
  <c r="A4" i="22"/>
  <c r="A1" i="22"/>
  <c r="A41" i="21"/>
  <c r="B41" i="21"/>
  <c r="C41" i="21"/>
  <c r="D41" i="21"/>
  <c r="A42" i="21"/>
  <c r="B42" i="21"/>
  <c r="C42" i="21"/>
  <c r="D42" i="21"/>
  <c r="A43" i="21"/>
  <c r="B43" i="21"/>
  <c r="C43" i="21"/>
  <c r="D43" i="21"/>
  <c r="A44" i="21"/>
  <c r="B44" i="21"/>
  <c r="C44" i="21"/>
  <c r="D44" i="21"/>
  <c r="A45" i="21"/>
  <c r="B45" i="21"/>
  <c r="C45" i="21"/>
  <c r="D45" i="21"/>
  <c r="A46" i="21"/>
  <c r="B46" i="21"/>
  <c r="C46" i="21"/>
  <c r="D46" i="21"/>
  <c r="A47" i="21"/>
  <c r="B47" i="21"/>
  <c r="C47" i="21"/>
  <c r="D47" i="21"/>
  <c r="A48" i="21"/>
  <c r="B48" i="21"/>
  <c r="C48" i="21"/>
  <c r="D48" i="21"/>
  <c r="A49" i="21"/>
  <c r="B49" i="21"/>
  <c r="C49" i="21"/>
  <c r="D49" i="21"/>
  <c r="A50" i="21"/>
  <c r="B50" i="21"/>
  <c r="C50" i="21"/>
  <c r="D50" i="21"/>
  <c r="A51" i="21"/>
  <c r="B51" i="21"/>
  <c r="C51" i="21"/>
  <c r="D51" i="21"/>
  <c r="A52" i="21"/>
  <c r="B52" i="21"/>
  <c r="C52" i="21"/>
  <c r="D52" i="21"/>
  <c r="A53" i="21"/>
  <c r="B53" i="21"/>
  <c r="C53" i="21"/>
  <c r="D53" i="21"/>
  <c r="D40" i="21"/>
  <c r="C40" i="21"/>
  <c r="B40" i="21"/>
  <c r="A40" i="21"/>
  <c r="D39" i="21"/>
  <c r="C39" i="21"/>
  <c r="B39" i="21"/>
  <c r="A39" i="21"/>
  <c r="D38" i="21"/>
  <c r="C38" i="21"/>
  <c r="B38" i="21"/>
  <c r="A38" i="21"/>
  <c r="D37" i="21"/>
  <c r="C37" i="21"/>
  <c r="B37" i="21"/>
  <c r="A37" i="21"/>
  <c r="D36" i="21"/>
  <c r="C36" i="21"/>
  <c r="B36" i="21"/>
  <c r="A36" i="21"/>
  <c r="D35" i="21"/>
  <c r="C35" i="21"/>
  <c r="B35" i="21"/>
  <c r="A35" i="21"/>
  <c r="D34" i="21"/>
  <c r="C34" i="21"/>
  <c r="B34" i="21"/>
  <c r="A34" i="21"/>
  <c r="D33" i="21"/>
  <c r="C33" i="21"/>
  <c r="B33" i="21"/>
  <c r="A33" i="21"/>
  <c r="D32" i="21"/>
  <c r="C32" i="21"/>
  <c r="B32" i="21"/>
  <c r="A32" i="21"/>
  <c r="D26" i="21"/>
  <c r="C26" i="21"/>
  <c r="B26" i="21"/>
  <c r="A26" i="21"/>
  <c r="D31" i="21"/>
  <c r="C31" i="21"/>
  <c r="B31" i="21"/>
  <c r="A31" i="21"/>
  <c r="D30" i="21"/>
  <c r="C30" i="21"/>
  <c r="B30" i="21"/>
  <c r="A30" i="21"/>
  <c r="D29" i="21"/>
  <c r="C29" i="21"/>
  <c r="B29" i="21"/>
  <c r="A29" i="21"/>
  <c r="D28" i="21"/>
  <c r="C28" i="21"/>
  <c r="B28" i="21"/>
  <c r="A28" i="21"/>
  <c r="D27" i="21"/>
  <c r="C27" i="21"/>
  <c r="B27" i="21"/>
  <c r="A27" i="21"/>
  <c r="D25" i="21"/>
  <c r="C25" i="21"/>
  <c r="B25" i="21"/>
  <c r="A25" i="21"/>
  <c r="D24" i="21"/>
  <c r="C24" i="21"/>
  <c r="B24" i="21"/>
  <c r="A24" i="21"/>
  <c r="D23" i="21"/>
  <c r="C23" i="21"/>
  <c r="B23" i="21"/>
  <c r="A23" i="21"/>
  <c r="D22" i="21"/>
  <c r="C22" i="21"/>
  <c r="B22" i="21"/>
  <c r="A22" i="21"/>
  <c r="D21" i="21"/>
  <c r="C21" i="21"/>
  <c r="B21" i="21"/>
  <c r="A21" i="21"/>
  <c r="D20" i="21"/>
  <c r="C20" i="21"/>
  <c r="B20" i="21"/>
  <c r="A20" i="21"/>
  <c r="D19" i="21"/>
  <c r="C19" i="21"/>
  <c r="B19" i="21"/>
  <c r="A19" i="21"/>
  <c r="D18" i="21"/>
  <c r="C18" i="21"/>
  <c r="B18" i="21"/>
  <c r="A18" i="21"/>
  <c r="D17" i="21"/>
  <c r="C17" i="21"/>
  <c r="B17" i="21"/>
  <c r="A17" i="21"/>
  <c r="D16" i="21"/>
  <c r="C16" i="21"/>
  <c r="B16" i="21"/>
  <c r="A16" i="21"/>
  <c r="D15" i="21"/>
  <c r="C15" i="21"/>
  <c r="B15" i="21"/>
  <c r="A15" i="21"/>
  <c r="D14" i="21"/>
  <c r="C14" i="21"/>
  <c r="B14" i="21"/>
  <c r="A14" i="21"/>
  <c r="D13" i="21"/>
  <c r="C13" i="21"/>
  <c r="B13" i="21"/>
  <c r="A13" i="21"/>
  <c r="D12" i="21"/>
  <c r="C12" i="21"/>
  <c r="B12" i="21"/>
  <c r="A12" i="21"/>
  <c r="D11" i="21"/>
  <c r="C11" i="21"/>
  <c r="B11" i="21"/>
  <c r="A11" i="21"/>
  <c r="D10" i="21"/>
  <c r="C10" i="21"/>
  <c r="B10" i="21"/>
  <c r="A10" i="21"/>
  <c r="D9" i="21"/>
  <c r="C9" i="21"/>
  <c r="B9" i="21"/>
  <c r="A9" i="21"/>
  <c r="D8" i="21"/>
  <c r="C8" i="21"/>
  <c r="B8" i="21"/>
  <c r="A8" i="21"/>
  <c r="D7" i="21"/>
  <c r="C7" i="21"/>
  <c r="B7" i="21"/>
  <c r="A7" i="21"/>
  <c r="D6" i="21"/>
  <c r="C6" i="21"/>
  <c r="B6" i="21"/>
  <c r="A6" i="21"/>
  <c r="D5" i="21"/>
  <c r="C5" i="21"/>
  <c r="B5" i="21"/>
  <c r="A5" i="21"/>
  <c r="D4" i="21"/>
  <c r="C4" i="21"/>
  <c r="B4" i="21"/>
  <c r="A4" i="21"/>
  <c r="A1" i="21"/>
  <c r="A1" i="1"/>
  <c r="A6" i="1"/>
  <c r="B6" i="1"/>
  <c r="C6" i="1"/>
  <c r="D6" i="1"/>
  <c r="A7" i="1"/>
  <c r="B7" i="1"/>
  <c r="C7" i="1"/>
  <c r="D7" i="1"/>
  <c r="A8" i="1"/>
  <c r="B8" i="1"/>
  <c r="C8" i="1"/>
  <c r="D8" i="1"/>
  <c r="A9" i="1"/>
  <c r="B9" i="1"/>
  <c r="C9" i="1"/>
  <c r="D9" i="1"/>
  <c r="A10" i="1"/>
  <c r="B10" i="1"/>
  <c r="C10" i="1"/>
  <c r="D10" i="1"/>
  <c r="A11" i="1"/>
  <c r="B11" i="1"/>
  <c r="C11" i="1"/>
  <c r="D11" i="1"/>
  <c r="A12" i="1"/>
  <c r="B12" i="1"/>
  <c r="C12" i="1"/>
  <c r="D12" i="1"/>
  <c r="A13" i="1"/>
  <c r="B13" i="1"/>
  <c r="C13" i="1"/>
  <c r="D13" i="1"/>
  <c r="A14" i="1"/>
  <c r="B14" i="1"/>
  <c r="C14" i="1"/>
  <c r="D14" i="1"/>
  <c r="A15" i="1"/>
  <c r="B15" i="1"/>
  <c r="C15" i="1"/>
  <c r="D15" i="1"/>
  <c r="A16" i="1"/>
  <c r="B16" i="1"/>
  <c r="C16" i="1"/>
  <c r="D16" i="1"/>
  <c r="A17" i="1"/>
  <c r="B17" i="1"/>
  <c r="C17" i="1"/>
  <c r="D17" i="1"/>
  <c r="A18" i="1"/>
  <c r="B18" i="1"/>
  <c r="C18" i="1"/>
  <c r="D18" i="1"/>
  <c r="A19" i="1"/>
  <c r="B19" i="1"/>
  <c r="C19" i="1"/>
  <c r="D19" i="1"/>
  <c r="A20" i="1"/>
  <c r="B20" i="1"/>
  <c r="C20" i="1"/>
  <c r="D20" i="1"/>
  <c r="A21" i="1"/>
  <c r="B21" i="1"/>
  <c r="C21" i="1"/>
  <c r="D21" i="1"/>
  <c r="A22" i="1"/>
  <c r="B22" i="1"/>
  <c r="D22" i="1"/>
  <c r="A23" i="1"/>
  <c r="B23" i="1"/>
  <c r="C23" i="1"/>
  <c r="D23" i="1"/>
  <c r="A24" i="1"/>
  <c r="B24" i="1"/>
  <c r="C24" i="1"/>
  <c r="D24" i="1"/>
  <c r="A25" i="1"/>
  <c r="B25" i="1"/>
  <c r="C25" i="1"/>
  <c r="D25" i="1"/>
  <c r="A27" i="1"/>
  <c r="B27" i="1"/>
  <c r="C27" i="1"/>
  <c r="D27" i="1"/>
  <c r="A28" i="1"/>
  <c r="B28" i="1"/>
  <c r="C28" i="1"/>
  <c r="D28" i="1"/>
  <c r="A29" i="1"/>
  <c r="B29" i="1"/>
  <c r="C29" i="1"/>
  <c r="D29" i="1"/>
  <c r="A30" i="1"/>
  <c r="B30" i="1"/>
  <c r="C30" i="1"/>
  <c r="D30" i="1"/>
  <c r="A31" i="1"/>
  <c r="B31" i="1"/>
  <c r="C31" i="1"/>
  <c r="D31" i="1"/>
  <c r="A26" i="1"/>
  <c r="B26" i="1"/>
  <c r="C26" i="1"/>
  <c r="D26" i="1"/>
  <c r="A32" i="1"/>
  <c r="B32" i="1"/>
  <c r="C32" i="1"/>
  <c r="D32" i="1"/>
  <c r="A33" i="1"/>
  <c r="B33" i="1"/>
  <c r="C33" i="1"/>
  <c r="D33" i="1"/>
  <c r="A34" i="1"/>
  <c r="B34" i="1"/>
  <c r="C34" i="1"/>
  <c r="D34" i="1"/>
  <c r="A35" i="1"/>
  <c r="B35" i="1"/>
  <c r="C35" i="1"/>
  <c r="D35" i="1"/>
  <c r="A36" i="1"/>
  <c r="B36" i="1"/>
  <c r="C36" i="1"/>
  <c r="D36" i="1"/>
  <c r="A37" i="1"/>
  <c r="B37" i="1"/>
  <c r="C37" i="1"/>
  <c r="D37" i="1"/>
  <c r="A38" i="1"/>
  <c r="B38" i="1"/>
  <c r="C38" i="1"/>
  <c r="D38" i="1"/>
  <c r="A40" i="1"/>
  <c r="B40" i="1"/>
  <c r="C40" i="1"/>
  <c r="D40" i="1"/>
  <c r="A41" i="1"/>
  <c r="B41" i="1"/>
  <c r="C41" i="1"/>
  <c r="D41" i="1"/>
  <c r="A42" i="1"/>
  <c r="B42" i="1"/>
  <c r="C42" i="1"/>
  <c r="D42" i="1"/>
  <c r="A43" i="1"/>
  <c r="B43" i="1"/>
  <c r="C43" i="1"/>
  <c r="D43" i="1"/>
  <c r="A44" i="1"/>
  <c r="B44" i="1"/>
  <c r="C44" i="1"/>
  <c r="D44" i="1"/>
  <c r="A45" i="1"/>
  <c r="B45" i="1"/>
  <c r="C45" i="1"/>
  <c r="D45" i="1"/>
  <c r="A46" i="1"/>
  <c r="B46" i="1"/>
  <c r="C46" i="1"/>
  <c r="D46" i="1"/>
  <c r="A47" i="1"/>
  <c r="B47" i="1"/>
  <c r="C47" i="1"/>
  <c r="D47" i="1"/>
  <c r="A48" i="1"/>
  <c r="B48" i="1"/>
  <c r="C48" i="1"/>
  <c r="D48" i="1"/>
  <c r="A49" i="1"/>
  <c r="B49" i="1"/>
  <c r="D49" i="1"/>
  <c r="A50" i="1"/>
  <c r="B50" i="1"/>
  <c r="C50" i="1"/>
  <c r="D50" i="1"/>
  <c r="A51" i="1"/>
  <c r="B51" i="1"/>
  <c r="C51" i="1"/>
  <c r="D51" i="1"/>
  <c r="A52" i="1"/>
  <c r="B52" i="1"/>
  <c r="C52" i="1"/>
  <c r="D52" i="1"/>
  <c r="A53" i="1"/>
  <c r="B53" i="1"/>
  <c r="C53" i="1"/>
  <c r="D53" i="1"/>
  <c r="B39" i="1"/>
  <c r="C39" i="1"/>
  <c r="D39" i="1"/>
  <c r="A39" i="1"/>
</calcChain>
</file>

<file path=xl/sharedStrings.xml><?xml version="1.0" encoding="utf-8"?>
<sst xmlns="http://schemas.openxmlformats.org/spreadsheetml/2006/main" count="632" uniqueCount="157">
  <si>
    <t>Total</t>
  </si>
  <si>
    <t>Name</t>
  </si>
  <si>
    <t>Car</t>
  </si>
  <si>
    <t>CAR</t>
  </si>
  <si>
    <t>AWD</t>
  </si>
  <si>
    <t>Car #</t>
  </si>
  <si>
    <t>2WD</t>
  </si>
  <si>
    <t>Class</t>
  </si>
  <si>
    <t>Ladies</t>
  </si>
  <si>
    <t>FINAL POSITION</t>
  </si>
  <si>
    <t>1st</t>
  </si>
  <si>
    <t>2nd</t>
  </si>
  <si>
    <t>3rd</t>
  </si>
  <si>
    <t>Position</t>
  </si>
  <si>
    <t>www.sauvic.com.au</t>
  </si>
  <si>
    <t>AWD score</t>
  </si>
  <si>
    <t>2WD score</t>
  </si>
  <si>
    <t>OVERALL</t>
  </si>
  <si>
    <t>DRIVER</t>
  </si>
  <si>
    <t>TIMED RUN 1</t>
  </si>
  <si>
    <t>WD TIME</t>
  </si>
  <si>
    <t>DNF TIME</t>
  </si>
  <si>
    <t>DNS TIME</t>
  </si>
  <si>
    <t>FINAL TIME</t>
  </si>
  <si>
    <t>PENALTIES</t>
  </si>
  <si>
    <t>SCORE</t>
  </si>
  <si>
    <t>TIMED RUN 2</t>
  </si>
  <si>
    <t>CAR #</t>
  </si>
  <si>
    <t>Event Name</t>
  </si>
  <si>
    <t>Event Date</t>
  </si>
  <si>
    <t>Location</t>
  </si>
  <si>
    <t>SLOWEST</t>
  </si>
  <si>
    <t xml:space="preserve"> JUMPED START</t>
  </si>
  <si>
    <t>CONES HIT /</t>
  </si>
  <si>
    <t>Map1-1</t>
  </si>
  <si>
    <t>Map1-2</t>
  </si>
  <si>
    <t>Map2-1</t>
  </si>
  <si>
    <t>Map2-2</t>
  </si>
  <si>
    <t>Map3-1</t>
  </si>
  <si>
    <t>Map3-2</t>
  </si>
  <si>
    <t>Map4-1</t>
  </si>
  <si>
    <t>Map4-2</t>
  </si>
  <si>
    <t>Entrant #</t>
  </si>
  <si>
    <t>Notes</t>
  </si>
  <si>
    <t>MAP 1</t>
  </si>
  <si>
    <t>MAP 2</t>
  </si>
  <si>
    <t>MAP 3</t>
  </si>
  <si>
    <t>MAP 4</t>
  </si>
  <si>
    <t>MAP 5</t>
  </si>
  <si>
    <t>MAP 6</t>
  </si>
  <si>
    <t>Map5-1</t>
  </si>
  <si>
    <t>Map5-2</t>
  </si>
  <si>
    <t>Map5-3</t>
  </si>
  <si>
    <t>Map6-1</t>
  </si>
  <si>
    <t>Map6-2</t>
  </si>
  <si>
    <t>Map6-3</t>
  </si>
  <si>
    <t>TIMED RUN 3</t>
  </si>
  <si>
    <t>Penalty</t>
  </si>
  <si>
    <t>Slowest + 1xP</t>
  </si>
  <si>
    <t>Timed Runs</t>
  </si>
  <si>
    <t xml:space="preserve"> = Max Score per Run</t>
  </si>
  <si>
    <t>Colour</t>
  </si>
  <si>
    <t>Map1-3</t>
  </si>
  <si>
    <t>Knocked Out at Round #</t>
  </si>
  <si>
    <t>Ebisu Knockout</t>
  </si>
  <si>
    <t>Overall Results</t>
  </si>
  <si>
    <t>4WD</t>
  </si>
  <si>
    <t>SAUVIC Motorkhana 2016 - Round 4</t>
  </si>
  <si>
    <t>Long Wang</t>
  </si>
  <si>
    <t>Basketball Court</t>
  </si>
  <si>
    <t>DECA, Shepparton</t>
  </si>
  <si>
    <t>Simon Henman</t>
  </si>
  <si>
    <t>EVO</t>
  </si>
  <si>
    <t>Jett Benson</t>
  </si>
  <si>
    <t>180sx</t>
  </si>
  <si>
    <t>Shane Janssen</t>
  </si>
  <si>
    <t>R33 GTR</t>
  </si>
  <si>
    <t>Kyle Bone</t>
  </si>
  <si>
    <t>R33 GTS-t</t>
  </si>
  <si>
    <t>Paris Hoult</t>
  </si>
  <si>
    <t>Chaser</t>
  </si>
  <si>
    <t>Sean Power</t>
  </si>
  <si>
    <t>SR32</t>
  </si>
  <si>
    <t>Jack puzin</t>
  </si>
  <si>
    <t xml:space="preserve">Myles shobbrook </t>
  </si>
  <si>
    <t>R34 GTT</t>
  </si>
  <si>
    <t>Russell Cunningham</t>
  </si>
  <si>
    <t>R32</t>
  </si>
  <si>
    <t>Simon wilcox</t>
  </si>
  <si>
    <t>chaser</t>
  </si>
  <si>
    <t>Daniel daraxoglou</t>
  </si>
  <si>
    <t>S14</t>
  </si>
  <si>
    <t>Ferne Smyth</t>
  </si>
  <si>
    <t>Michael Karantzoulis</t>
  </si>
  <si>
    <t>chasert</t>
  </si>
  <si>
    <t>Paul Bone</t>
  </si>
  <si>
    <t>Josh Miller</t>
  </si>
  <si>
    <t>Mustang</t>
  </si>
  <si>
    <t>Andrew Wolf</t>
  </si>
  <si>
    <t>Jarrard Barr</t>
  </si>
  <si>
    <t>Jake walker</t>
  </si>
  <si>
    <t>Pranil kooverjee</t>
  </si>
  <si>
    <t>S15</t>
  </si>
  <si>
    <t>Anthony Burke</t>
  </si>
  <si>
    <t>Jared Mangnall</t>
  </si>
  <si>
    <t>MX5</t>
  </si>
  <si>
    <t>Nick greenman</t>
  </si>
  <si>
    <t>r31</t>
  </si>
  <si>
    <t>Michael Eliou</t>
  </si>
  <si>
    <t>Leon Stapley</t>
  </si>
  <si>
    <t>Min Chan</t>
  </si>
  <si>
    <t>Elise 111R</t>
  </si>
  <si>
    <t>james mcdermott</t>
  </si>
  <si>
    <t>James Flannery</t>
  </si>
  <si>
    <t>Cruize</t>
  </si>
  <si>
    <t>Mark Ryan</t>
  </si>
  <si>
    <t>Travis Pfeiffer</t>
  </si>
  <si>
    <t>Ford ute</t>
  </si>
  <si>
    <t>Matthew Roney</t>
  </si>
  <si>
    <t>Leigh Germain</t>
  </si>
  <si>
    <t>ford GS</t>
  </si>
  <si>
    <t>Tegan Collins</t>
  </si>
  <si>
    <t>shane van dort</t>
  </si>
  <si>
    <t xml:space="preserve">Commo </t>
  </si>
  <si>
    <t>Krystal Pfeiffer</t>
  </si>
  <si>
    <t>stephanie atkinson</t>
  </si>
  <si>
    <t>Andrew Roney</t>
  </si>
  <si>
    <t>S13</t>
  </si>
  <si>
    <t>Teagan Reid</t>
  </si>
  <si>
    <t>Joselito Da Rocha</t>
  </si>
  <si>
    <t>Mazda 2</t>
  </si>
  <si>
    <t>Nick Boswood</t>
  </si>
  <si>
    <t>skyline</t>
  </si>
  <si>
    <t>Corey Talbot</t>
  </si>
  <si>
    <t>corolla</t>
  </si>
  <si>
    <t>Mark Limeson Manandic</t>
  </si>
  <si>
    <t>s15</t>
  </si>
  <si>
    <t>Brett Patching</t>
  </si>
  <si>
    <t>suby</t>
  </si>
  <si>
    <t>Zachery yates</t>
  </si>
  <si>
    <t>Ben Simmons</t>
  </si>
  <si>
    <t>mustang</t>
  </si>
  <si>
    <t>Ashley Lee</t>
  </si>
  <si>
    <t>Aleksandar Krincevski</t>
  </si>
  <si>
    <t>s14</t>
  </si>
  <si>
    <t>DNS</t>
  </si>
  <si>
    <t>WD</t>
  </si>
  <si>
    <t xml:space="preserve">Mark Ryan </t>
  </si>
  <si>
    <t xml:space="preserve">Andrew Roney </t>
  </si>
  <si>
    <t xml:space="preserve">Russell Cunningham </t>
  </si>
  <si>
    <t>R32 GTS-t</t>
  </si>
  <si>
    <t xml:space="preserve">Simon Henman </t>
  </si>
  <si>
    <t>Evo 7</t>
  </si>
  <si>
    <t>Morning 1</t>
  </si>
  <si>
    <t>Morning 2</t>
  </si>
  <si>
    <t>Battle 1</t>
  </si>
  <si>
    <t>Battle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</si>
</sst>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b/>
      <i/>
      <sz val="24"/>
      <name val="Verdana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color rgb="FFFF0000"/>
      <name val="Arial"/>
      <family val="2"/>
    </font>
    <font>
      <sz val="18"/>
      <name val="Arial"/>
      <family val="2"/>
    </font>
    <font>
      <b/>
      <sz val="24"/>
      <name val="Arial"/>
      <family val="2"/>
    </font>
    <font>
      <b/>
      <sz val="12"/>
      <name val="Arial"/>
      <family val="2"/>
    </font>
    <font>
      <b/>
      <sz val="11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rgb="FFFF0000"/>
      <name val="Arial"/>
      <family val="2"/>
    </font>
    <font>
      <b/>
      <sz val="16"/>
      <color rgb="FFFF0000"/>
      <name val="Arial"/>
      <family val="2"/>
    </font>
    <font>
      <b/>
      <sz val="11"/>
      <color indexed="63"/>
      <name val="Calibri"/>
      <family val="2"/>
    </font>
    <font>
      <b/>
      <sz val="11"/>
      <name val="Calibri"/>
      <family val="2"/>
      <scheme val="minor"/>
    </font>
    <font>
      <b/>
      <sz val="20"/>
      <color theme="7" tint="-0.249977111117893"/>
      <name val="Arial"/>
      <family val="2"/>
    </font>
    <font>
      <b/>
      <sz val="14"/>
      <color theme="7" tint="-0.249977111117893"/>
      <name val="Arial"/>
      <family val="2"/>
    </font>
    <font>
      <b/>
      <i/>
      <sz val="24"/>
      <color theme="7" tint="-0.249977111117893"/>
      <name val="Verdana"/>
      <family val="2"/>
    </font>
    <font>
      <sz val="10"/>
      <name val="Arial"/>
      <family val="2"/>
    </font>
    <font>
      <sz val="11"/>
      <color theme="1"/>
      <name val="Arial"/>
      <family val="2"/>
    </font>
    <font>
      <sz val="12"/>
      <name val="Arial"/>
      <family val="2"/>
    </font>
    <font>
      <b/>
      <sz val="11"/>
      <color rgb="FFFF0000"/>
      <name val="Arial"/>
      <family val="2"/>
    </font>
    <font>
      <sz val="14"/>
      <name val="Arial"/>
      <family val="2"/>
    </font>
    <font>
      <u/>
      <sz val="10"/>
      <color theme="11"/>
      <name val="Arial"/>
    </font>
    <font>
      <b/>
      <i/>
      <sz val="12"/>
      <color rgb="FFFF0000"/>
      <name val="Verdana"/>
    </font>
    <font>
      <b/>
      <sz val="11"/>
      <color rgb="FFFF0000"/>
      <name val="Calibri"/>
      <family val="2"/>
      <scheme val="minor"/>
    </font>
    <font>
      <sz val="12"/>
      <color theme="1"/>
      <name val="Times New Roman"/>
      <family val="1"/>
    </font>
    <font>
      <b/>
      <sz val="11"/>
      <color theme="1" tint="0.34998626667073579"/>
      <name val="Calibri"/>
      <family val="2"/>
      <scheme val="minor"/>
    </font>
    <font>
      <b/>
      <sz val="11"/>
      <color theme="1" tint="0.24997711111789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68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16" fillId="0" borderId="3" applyNumberFormat="0" applyFill="0" applyAlignment="0" applyProtection="0"/>
    <xf numFmtId="0" fontId="17" fillId="3" borderId="5" applyNumberFormat="0" applyAlignment="0" applyProtection="0"/>
    <xf numFmtId="0" fontId="18" fillId="3" borderId="4" applyNumberFormat="0" applyAlignment="0" applyProtection="0"/>
    <xf numFmtId="0" fontId="19" fillId="4" borderId="0" applyNumberFormat="0" applyBorder="0" applyAlignment="0" applyProtection="0"/>
    <xf numFmtId="0" fontId="4" fillId="0" borderId="0"/>
    <xf numFmtId="0" fontId="27" fillId="0" borderId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/>
    <xf numFmtId="0" fontId="6" fillId="0" borderId="0"/>
    <xf numFmtId="0" fontId="2" fillId="0" borderId="0"/>
    <xf numFmtId="0" fontId="1" fillId="0" borderId="0"/>
  </cellStyleXfs>
  <cellXfs count="143">
    <xf numFmtId="0" fontId="0" fillId="0" borderId="0" xfId="0"/>
    <xf numFmtId="0" fontId="6" fillId="2" borderId="0" xfId="0" applyFont="1" applyFill="1"/>
    <xf numFmtId="0" fontId="5" fillId="2" borderId="0" xfId="0" applyFont="1" applyFill="1" applyAlignment="1">
      <alignment vertical="top"/>
    </xf>
    <xf numFmtId="0" fontId="6" fillId="2" borderId="0" xfId="0" applyFont="1" applyFill="1" applyAlignment="1"/>
    <xf numFmtId="0" fontId="9" fillId="2" borderId="0" xfId="0" quotePrefix="1" applyFont="1" applyFill="1" applyBorder="1" applyAlignment="1"/>
    <xf numFmtId="0" fontId="0" fillId="2" borderId="0" xfId="0" applyFill="1"/>
    <xf numFmtId="0" fontId="0" fillId="2" borderId="0" xfId="0" applyFill="1" applyAlignment="1">
      <alignment horizontal="center"/>
    </xf>
    <xf numFmtId="0" fontId="0" fillId="2" borderId="0" xfId="0" applyFill="1" applyAlignment="1">
      <alignment horizontal="left"/>
    </xf>
    <xf numFmtId="0" fontId="5" fillId="2" borderId="0" xfId="0" applyFont="1" applyFill="1" applyAlignment="1">
      <alignment horizontal="center"/>
    </xf>
    <xf numFmtId="0" fontId="0" fillId="2" borderId="0" xfId="0" applyFill="1" applyBorder="1"/>
    <xf numFmtId="0" fontId="6" fillId="2" borderId="0" xfId="0" applyFont="1" applyFill="1" applyBorder="1" applyAlignment="1">
      <alignment horizontal="center"/>
    </xf>
    <xf numFmtId="0" fontId="6" fillId="2" borderId="0" xfId="0" applyFont="1" applyFill="1" applyBorder="1"/>
    <xf numFmtId="0" fontId="8" fillId="2" borderId="0" xfId="0" applyFont="1" applyFill="1"/>
    <xf numFmtId="0" fontId="8" fillId="2" borderId="0" xfId="0" applyFont="1" applyFill="1" applyBorder="1"/>
    <xf numFmtId="2" fontId="8" fillId="2" borderId="0" xfId="0" applyNumberFormat="1" applyFont="1" applyFill="1"/>
    <xf numFmtId="0" fontId="8" fillId="2" borderId="0" xfId="0" applyFont="1" applyFill="1" applyAlignment="1">
      <alignment horizont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Border="1" applyAlignment="1"/>
    <xf numFmtId="0" fontId="10" fillId="2" borderId="1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1" fontId="19" fillId="4" borderId="1" xfId="5" applyNumberFormat="1" applyBorder="1"/>
    <xf numFmtId="0" fontId="19" fillId="4" borderId="6" xfId="5" applyBorder="1"/>
    <xf numFmtId="0" fontId="15" fillId="2" borderId="0" xfId="0" applyFont="1" applyFill="1" applyAlignment="1"/>
    <xf numFmtId="0" fontId="6" fillId="2" borderId="0" xfId="0" applyFont="1" applyFill="1" applyBorder="1" applyAlignment="1">
      <alignment horizontal="left"/>
    </xf>
    <xf numFmtId="0" fontId="24" fillId="2" borderId="0" xfId="0" applyFont="1" applyFill="1" applyAlignment="1">
      <alignment horizontal="center"/>
    </xf>
    <xf numFmtId="1" fontId="17" fillId="2" borderId="2" xfId="3" applyNumberForma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25" fillId="2" borderId="0" xfId="0" applyFont="1" applyFill="1" applyBorder="1" applyAlignment="1">
      <alignment horizontal="left"/>
    </xf>
    <xf numFmtId="0" fontId="20" fillId="2" borderId="0" xfId="0" applyFont="1" applyFill="1" applyBorder="1" applyAlignment="1">
      <alignment horizontal="left"/>
    </xf>
    <xf numFmtId="0" fontId="29" fillId="2" borderId="0" xfId="0" applyFont="1" applyFill="1"/>
    <xf numFmtId="0" fontId="29" fillId="2" borderId="0" xfId="0" applyFont="1" applyFill="1" applyAlignment="1">
      <alignment horizontal="center"/>
    </xf>
    <xf numFmtId="0" fontId="15" fillId="2" borderId="0" xfId="0" applyFont="1" applyFill="1" applyAlignment="1">
      <alignment horizontal="center"/>
    </xf>
    <xf numFmtId="0" fontId="29" fillId="2" borderId="0" xfId="0" applyFont="1" applyFill="1" applyAlignment="1">
      <alignment horizontal="left"/>
    </xf>
    <xf numFmtId="0" fontId="10" fillId="2" borderId="0" xfId="0" applyFont="1" applyFill="1"/>
    <xf numFmtId="0" fontId="10" fillId="2" borderId="0" xfId="0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0" fontId="10" fillId="2" borderId="0" xfId="0" applyFont="1" applyFill="1" applyAlignment="1">
      <alignment horizontal="left"/>
    </xf>
    <xf numFmtId="0" fontId="31" fillId="2" borderId="0" xfId="0" applyFont="1" applyFill="1"/>
    <xf numFmtId="0" fontId="28" fillId="5" borderId="2" xfId="0" applyFont="1" applyFill="1" applyBorder="1" applyAlignment="1">
      <alignment horizontal="center"/>
    </xf>
    <xf numFmtId="2" fontId="23" fillId="5" borderId="5" xfId="3" applyNumberFormat="1" applyFont="1" applyFill="1" applyAlignment="1">
      <alignment horizontal="center"/>
    </xf>
    <xf numFmtId="0" fontId="10" fillId="5" borderId="0" xfId="0" applyFont="1" applyFill="1" applyAlignment="1">
      <alignment horizontal="center"/>
    </xf>
    <xf numFmtId="0" fontId="10" fillId="5" borderId="0" xfId="0" applyFont="1" applyFill="1" applyAlignment="1">
      <alignment horizontal="left"/>
    </xf>
    <xf numFmtId="0" fontId="11" fillId="5" borderId="0" xfId="0" applyFont="1" applyFill="1" applyAlignment="1">
      <alignment horizontal="left"/>
    </xf>
    <xf numFmtId="2" fontId="30" fillId="5" borderId="0" xfId="0" applyNumberFormat="1" applyFont="1" applyFill="1" applyAlignment="1">
      <alignment horizontal="center"/>
    </xf>
    <xf numFmtId="0" fontId="6" fillId="5" borderId="0" xfId="0" applyFont="1" applyFill="1" applyAlignment="1">
      <alignment horizontal="center"/>
    </xf>
    <xf numFmtId="0" fontId="11" fillId="5" borderId="0" xfId="0" applyFont="1" applyFill="1" applyAlignment="1">
      <alignment horizontal="center"/>
    </xf>
    <xf numFmtId="0" fontId="10" fillId="5" borderId="0" xfId="0" applyFont="1" applyFill="1"/>
    <xf numFmtId="0" fontId="0" fillId="5" borderId="0" xfId="0" applyFont="1" applyFill="1" applyAlignment="1">
      <alignment horizontal="center"/>
    </xf>
    <xf numFmtId="0" fontId="26" fillId="5" borderId="0" xfId="0" quotePrefix="1" applyFont="1" applyFill="1" applyBorder="1" applyAlignment="1"/>
    <xf numFmtId="0" fontId="9" fillId="5" borderId="0" xfId="0" quotePrefix="1" applyFont="1" applyFill="1" applyBorder="1" applyAlignment="1"/>
    <xf numFmtId="0" fontId="0" fillId="5" borderId="0" xfId="0" applyFill="1"/>
    <xf numFmtId="0" fontId="0" fillId="5" borderId="0" xfId="0" applyFill="1" applyAlignment="1">
      <alignment horizontal="center"/>
    </xf>
    <xf numFmtId="0" fontId="0" fillId="5" borderId="0" xfId="0" applyFill="1" applyAlignment="1">
      <alignment horizontal="left"/>
    </xf>
    <xf numFmtId="0" fontId="16" fillId="5" borderId="0" xfId="2" applyFont="1" applyFill="1" applyBorder="1" applyAlignment="1">
      <alignment horizontal="center"/>
    </xf>
    <xf numFmtId="0" fontId="5" fillId="5" borderId="0" xfId="0" applyFont="1" applyFill="1" applyAlignment="1">
      <alignment horizontal="center"/>
    </xf>
    <xf numFmtId="0" fontId="16" fillId="5" borderId="3" xfId="2" applyFont="1" applyFill="1" applyAlignment="1">
      <alignment horizontal="center"/>
    </xf>
    <xf numFmtId="0" fontId="16" fillId="5" borderId="3" xfId="2" applyFill="1" applyAlignment="1">
      <alignment horizontal="center"/>
    </xf>
    <xf numFmtId="0" fontId="23" fillId="5" borderId="3" xfId="2" applyFont="1" applyFill="1" applyAlignment="1">
      <alignment horizontal="center"/>
    </xf>
    <xf numFmtId="1" fontId="18" fillId="5" borderId="4" xfId="4" applyNumberFormat="1" applyFill="1" applyAlignment="1">
      <alignment horizontal="center"/>
    </xf>
    <xf numFmtId="0" fontId="21" fillId="2" borderId="0" xfId="0" applyFont="1" applyFill="1" applyAlignment="1">
      <alignment horizontal="center"/>
    </xf>
    <xf numFmtId="0" fontId="0" fillId="0" borderId="0" xfId="0" applyAlignment="1">
      <alignment horizontal="left"/>
    </xf>
    <xf numFmtId="1" fontId="23" fillId="5" borderId="5" xfId="3" applyNumberFormat="1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24" fillId="2" borderId="0" xfId="0" applyFont="1" applyFill="1" applyAlignment="1">
      <alignment horizontal="center"/>
    </xf>
    <xf numFmtId="1" fontId="0" fillId="2" borderId="0" xfId="0" applyNumberFormat="1" applyFill="1"/>
    <xf numFmtId="0" fontId="6" fillId="2" borderId="0" xfId="0" quotePrefix="1" applyFont="1" applyFill="1"/>
    <xf numFmtId="0" fontId="14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1" fontId="18" fillId="5" borderId="2" xfId="4" applyNumberFormat="1" applyFill="1" applyBorder="1" applyAlignment="1">
      <alignment horizontal="center"/>
    </xf>
    <xf numFmtId="0" fontId="18" fillId="5" borderId="2" xfId="4" applyFill="1" applyBorder="1" applyAlignment="1">
      <alignment horizontal="center"/>
    </xf>
    <xf numFmtId="0" fontId="10" fillId="5" borderId="2" xfId="0" applyFont="1" applyFill="1" applyBorder="1" applyAlignment="1">
      <alignment horizontal="center"/>
    </xf>
    <xf numFmtId="0" fontId="26" fillId="5" borderId="0" xfId="0" quotePrefix="1" applyFont="1" applyFill="1" applyBorder="1" applyAlignment="1" applyProtection="1"/>
    <xf numFmtId="0" fontId="9" fillId="5" borderId="0" xfId="0" quotePrefix="1" applyFont="1" applyFill="1" applyBorder="1" applyAlignment="1" applyProtection="1"/>
    <xf numFmtId="0" fontId="5" fillId="5" borderId="0" xfId="0" applyFont="1" applyFill="1" applyAlignment="1" applyProtection="1">
      <alignment horizontal="center"/>
    </xf>
    <xf numFmtId="0" fontId="0" fillId="5" borderId="0" xfId="0" applyFill="1" applyAlignment="1" applyProtection="1">
      <alignment horizontal="left"/>
    </xf>
    <xf numFmtId="0" fontId="16" fillId="5" borderId="3" xfId="2" applyFill="1" applyAlignment="1" applyProtection="1">
      <alignment horizontal="center"/>
    </xf>
    <xf numFmtId="0" fontId="28" fillId="5" borderId="2" xfId="0" applyFont="1" applyFill="1" applyBorder="1" applyAlignment="1" applyProtection="1">
      <alignment horizontal="center"/>
    </xf>
    <xf numFmtId="0" fontId="10" fillId="5" borderId="0" xfId="0" applyFont="1" applyFill="1" applyAlignment="1" applyProtection="1">
      <alignment horizontal="center"/>
    </xf>
    <xf numFmtId="0" fontId="10" fillId="5" borderId="0" xfId="0" applyFont="1" applyFill="1" applyAlignment="1" applyProtection="1">
      <alignment horizontal="left"/>
    </xf>
    <xf numFmtId="0" fontId="11" fillId="5" borderId="0" xfId="0" applyFont="1" applyFill="1" applyAlignment="1" applyProtection="1">
      <alignment horizontal="left"/>
    </xf>
    <xf numFmtId="2" fontId="30" fillId="5" borderId="0" xfId="0" applyNumberFormat="1" applyFont="1" applyFill="1" applyAlignment="1" applyProtection="1">
      <alignment horizontal="center"/>
    </xf>
    <xf numFmtId="0" fontId="6" fillId="5" borderId="0" xfId="0" applyFont="1" applyFill="1" applyAlignment="1" applyProtection="1">
      <alignment horizontal="center"/>
    </xf>
    <xf numFmtId="0" fontId="11" fillId="5" borderId="0" xfId="0" applyFont="1" applyFill="1" applyAlignment="1" applyProtection="1">
      <alignment horizontal="center"/>
    </xf>
    <xf numFmtId="0" fontId="8" fillId="5" borderId="0" xfId="0" applyFont="1" applyFill="1" applyAlignment="1" applyProtection="1">
      <alignment horizontal="center"/>
    </xf>
    <xf numFmtId="0" fontId="8" fillId="5" borderId="0" xfId="0" applyFont="1" applyFill="1" applyProtection="1"/>
    <xf numFmtId="0" fontId="0" fillId="5" borderId="0" xfId="0" applyFont="1" applyFill="1" applyAlignment="1" applyProtection="1">
      <alignment horizontal="center"/>
    </xf>
    <xf numFmtId="2" fontId="23" fillId="5" borderId="5" xfId="3" applyNumberFormat="1" applyFont="1" applyFill="1" applyAlignment="1" applyProtection="1">
      <alignment horizontal="center"/>
    </xf>
    <xf numFmtId="1" fontId="18" fillId="5" borderId="4" xfId="4" applyNumberFormat="1" applyFill="1" applyAlignment="1" applyProtection="1">
      <alignment horizontal="center"/>
    </xf>
    <xf numFmtId="0" fontId="0" fillId="5" borderId="0" xfId="0" applyFill="1" applyProtection="1"/>
    <xf numFmtId="0" fontId="0" fillId="5" borderId="0" xfId="0" applyFill="1" applyAlignment="1" applyProtection="1">
      <alignment horizontal="center"/>
    </xf>
    <xf numFmtId="0" fontId="16" fillId="5" borderId="0" xfId="2" applyFont="1" applyFill="1" applyBorder="1" applyAlignment="1" applyProtection="1">
      <alignment horizontal="center"/>
    </xf>
    <xf numFmtId="0" fontId="16" fillId="5" borderId="3" xfId="2" applyFont="1" applyFill="1" applyAlignment="1" applyProtection="1">
      <alignment horizontal="center"/>
    </xf>
    <xf numFmtId="0" fontId="23" fillId="5" borderId="3" xfId="2" applyFont="1" applyFill="1" applyAlignment="1" applyProtection="1">
      <alignment horizontal="center"/>
    </xf>
    <xf numFmtId="2" fontId="17" fillId="2" borderId="2" xfId="3" applyNumberFormat="1" applyFill="1" applyBorder="1" applyAlignment="1" applyProtection="1">
      <alignment horizontal="center"/>
      <protection locked="0"/>
    </xf>
    <xf numFmtId="1" fontId="17" fillId="2" borderId="2" xfId="3" applyNumberFormat="1" applyFill="1" applyBorder="1" applyAlignment="1" applyProtection="1">
      <alignment horizontal="center"/>
      <protection locked="0"/>
    </xf>
    <xf numFmtId="2" fontId="17" fillId="2" borderId="2" xfId="3" quotePrefix="1" applyNumberFormat="1" applyFill="1" applyBorder="1" applyAlignment="1" applyProtection="1">
      <alignment horizontal="center"/>
      <protection locked="0"/>
    </xf>
    <xf numFmtId="1" fontId="22" fillId="2" borderId="2" xfId="3" applyNumberFormat="1" applyFont="1" applyFill="1" applyBorder="1" applyAlignment="1" applyProtection="1">
      <alignment horizontal="center"/>
      <protection locked="0"/>
    </xf>
    <xf numFmtId="0" fontId="17" fillId="2" borderId="2" xfId="3" applyFill="1" applyBorder="1" applyAlignment="1" applyProtection="1">
      <alignment horizontal="center"/>
      <protection locked="0"/>
    </xf>
    <xf numFmtId="0" fontId="31" fillId="2" borderId="2" xfId="0" applyFont="1" applyFill="1" applyBorder="1" applyProtection="1">
      <protection locked="0"/>
    </xf>
    <xf numFmtId="2" fontId="22" fillId="2" borderId="2" xfId="3" applyNumberFormat="1" applyFont="1" applyFill="1" applyBorder="1" applyAlignment="1" applyProtection="1">
      <alignment horizontal="center"/>
      <protection locked="0"/>
    </xf>
    <xf numFmtId="1" fontId="17" fillId="2" borderId="0" xfId="3" applyNumberFormat="1" applyFill="1" applyBorder="1" applyAlignment="1" applyProtection="1">
      <alignment horizontal="center"/>
      <protection locked="0"/>
    </xf>
    <xf numFmtId="2" fontId="17" fillId="2" borderId="2" xfId="3" applyNumberFormat="1" applyFont="1" applyFill="1" applyBorder="1" applyAlignment="1" applyProtection="1">
      <alignment horizontal="center"/>
      <protection locked="0"/>
    </xf>
    <xf numFmtId="1" fontId="22" fillId="0" borderId="2" xfId="3" applyNumberFormat="1" applyFont="1" applyFill="1" applyBorder="1" applyAlignment="1" applyProtection="1">
      <alignment horizontal="center"/>
      <protection locked="0"/>
    </xf>
    <xf numFmtId="1" fontId="17" fillId="0" borderId="2" xfId="3" applyNumberFormat="1" applyFill="1" applyBorder="1" applyAlignment="1" applyProtection="1">
      <alignment horizontal="center"/>
      <protection locked="0"/>
    </xf>
    <xf numFmtId="0" fontId="10" fillId="0" borderId="2" xfId="0" applyFont="1" applyFill="1" applyBorder="1" applyAlignment="1" applyProtection="1">
      <alignment horizontal="center"/>
      <protection locked="0"/>
    </xf>
    <xf numFmtId="2" fontId="30" fillId="2" borderId="2" xfId="0" applyNumberFormat="1" applyFont="1" applyFill="1" applyBorder="1" applyAlignment="1" applyProtection="1">
      <alignment horizontal="center"/>
      <protection locked="0"/>
    </xf>
    <xf numFmtId="1" fontId="17" fillId="0" borderId="2" xfId="3" applyNumberFormat="1" applyFont="1" applyFill="1" applyBorder="1" applyAlignment="1" applyProtection="1">
      <alignment horizontal="center"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31" fillId="2" borderId="0" xfId="0" applyFont="1" applyFill="1" applyBorder="1" applyProtection="1">
      <protection locked="0"/>
    </xf>
    <xf numFmtId="0" fontId="10" fillId="2" borderId="2" xfId="0" applyFont="1" applyFill="1" applyBorder="1" applyAlignment="1" applyProtection="1">
      <alignment horizontal="left"/>
      <protection locked="0"/>
    </xf>
    <xf numFmtId="0" fontId="16" fillId="2" borderId="3" xfId="2" applyFill="1" applyAlignment="1" applyProtection="1">
      <alignment horizontal="center"/>
      <protection locked="0"/>
    </xf>
    <xf numFmtId="0" fontId="16" fillId="2" borderId="3" xfId="2" applyFill="1" applyBorder="1" applyAlignment="1" applyProtection="1">
      <alignment horizontal="center"/>
      <protection locked="0"/>
    </xf>
    <xf numFmtId="0" fontId="16" fillId="2" borderId="0" xfId="2" applyFill="1" applyBorder="1" applyAlignment="1" applyProtection="1">
      <alignment horizontal="center"/>
      <protection locked="0"/>
    </xf>
    <xf numFmtId="0" fontId="10" fillId="2" borderId="2" xfId="0" applyFont="1" applyFill="1" applyBorder="1" applyAlignment="1">
      <alignment horizontal="center"/>
    </xf>
    <xf numFmtId="0" fontId="28" fillId="2" borderId="2" xfId="0" applyFont="1" applyFill="1" applyBorder="1" applyAlignment="1">
      <alignment horizontal="center"/>
    </xf>
    <xf numFmtId="0" fontId="6" fillId="2" borderId="0" xfId="0" applyFont="1" applyFill="1"/>
    <xf numFmtId="0" fontId="6" fillId="2" borderId="0" xfId="0" applyFont="1" applyFill="1" applyBorder="1" applyAlignment="1">
      <alignment horizontal="left"/>
    </xf>
    <xf numFmtId="0" fontId="21" fillId="2" borderId="0" xfId="0" applyFont="1" applyFill="1" applyAlignment="1">
      <alignment horizontal="center"/>
    </xf>
    <xf numFmtId="14" fontId="0" fillId="2" borderId="0" xfId="0" applyNumberFormat="1" applyFill="1" applyAlignment="1" applyProtection="1">
      <alignment horizontal="left"/>
      <protection locked="0"/>
    </xf>
    <xf numFmtId="0" fontId="0" fillId="5" borderId="2" xfId="0" applyFill="1" applyBorder="1" applyProtection="1"/>
    <xf numFmtId="0" fontId="33" fillId="5" borderId="0" xfId="0" quotePrefix="1" applyFont="1" applyFill="1" applyBorder="1" applyAlignment="1"/>
    <xf numFmtId="49" fontId="26" fillId="2" borderId="0" xfId="0" quotePrefix="1" applyNumberFormat="1" applyFont="1" applyFill="1" applyBorder="1" applyAlignment="1">
      <alignment horizontal="center" wrapText="1"/>
    </xf>
    <xf numFmtId="0" fontId="6" fillId="2" borderId="0" xfId="0" applyFont="1" applyFill="1" applyProtection="1">
      <protection locked="0"/>
    </xf>
    <xf numFmtId="0" fontId="6" fillId="0" borderId="0" xfId="0" applyFont="1" applyProtection="1">
      <protection locked="0"/>
    </xf>
    <xf numFmtId="0" fontId="28" fillId="5" borderId="2" xfId="0" applyFont="1" applyFill="1" applyBorder="1" applyAlignment="1">
      <alignment horizontal="center"/>
    </xf>
    <xf numFmtId="49" fontId="26" fillId="2" borderId="0" xfId="0" quotePrefix="1" applyNumberFormat="1" applyFont="1" applyFill="1" applyBorder="1" applyAlignment="1">
      <alignment horizontal="left" vertical="center"/>
    </xf>
    <xf numFmtId="0" fontId="6" fillId="2" borderId="0" xfId="0" applyFont="1" applyFill="1" applyAlignment="1">
      <alignment horizontal="center"/>
    </xf>
    <xf numFmtId="2" fontId="34" fillId="2" borderId="2" xfId="3" applyNumberFormat="1" applyFont="1" applyFill="1" applyBorder="1" applyAlignment="1" applyProtection="1">
      <alignment horizontal="center"/>
      <protection locked="0"/>
    </xf>
    <xf numFmtId="0" fontId="23" fillId="2" borderId="0" xfId="0" applyFont="1" applyFill="1" applyAlignment="1" applyProtection="1">
      <alignment horizontal="center"/>
      <protection locked="0"/>
    </xf>
    <xf numFmtId="0" fontId="0" fillId="5" borderId="2" xfId="0" applyFont="1" applyFill="1" applyBorder="1" applyAlignment="1">
      <alignment horizontal="center"/>
    </xf>
    <xf numFmtId="49" fontId="0" fillId="5" borderId="2" xfId="0" applyNumberFormat="1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35" fillId="5" borderId="2" xfId="0" applyFont="1" applyFill="1" applyBorder="1" applyAlignment="1">
      <alignment horizontal="center" vertical="center"/>
    </xf>
    <xf numFmtId="49" fontId="0" fillId="5" borderId="0" xfId="0" applyNumberFormat="1" applyFill="1" applyAlignment="1">
      <alignment horizontal="center"/>
    </xf>
    <xf numFmtId="0" fontId="35" fillId="5" borderId="2" xfId="0" applyFont="1" applyFill="1" applyBorder="1" applyAlignment="1">
      <alignment horizontal="center"/>
    </xf>
    <xf numFmtId="49" fontId="0" fillId="5" borderId="2" xfId="0" applyNumberFormat="1" applyFont="1" applyFill="1" applyBorder="1" applyAlignment="1">
      <alignment horizontal="center"/>
    </xf>
    <xf numFmtId="2" fontId="36" fillId="2" borderId="2" xfId="0" applyNumberFormat="1" applyFont="1" applyFill="1" applyBorder="1" applyAlignment="1" applyProtection="1">
      <alignment horizontal="center"/>
      <protection locked="0"/>
    </xf>
    <xf numFmtId="2" fontId="37" fillId="2" borderId="2" xfId="0" applyNumberFormat="1" applyFont="1" applyFill="1" applyBorder="1" applyAlignment="1" applyProtection="1">
      <alignment horizontal="center"/>
      <protection locked="0"/>
    </xf>
    <xf numFmtId="0" fontId="6" fillId="2" borderId="0" xfId="0" applyFont="1" applyFill="1" applyAlignment="1">
      <alignment horizontal="center"/>
    </xf>
    <xf numFmtId="0" fontId="12" fillId="2" borderId="0" xfId="1" applyFont="1" applyFill="1" applyAlignment="1" applyProtection="1">
      <alignment horizontal="center"/>
    </xf>
    <xf numFmtId="0" fontId="14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49" fontId="26" fillId="2" borderId="0" xfId="0" quotePrefix="1" applyNumberFormat="1" applyFont="1" applyFill="1" applyBorder="1" applyAlignment="1">
      <alignment horizontal="center" wrapText="1"/>
    </xf>
  </cellXfs>
  <cellStyles count="68">
    <cellStyle name="60% - Accent1" xfId="5" builtinId="32"/>
    <cellStyle name="Calculation" xfId="4" builtinId="22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Heading 3" xfId="2" builtinId="18"/>
    <cellStyle name="Hyperlink" xfId="1" builtinId="8"/>
    <cellStyle name="Normal" xfId="0" builtinId="0"/>
    <cellStyle name="Normal 2" xfId="7"/>
    <cellStyle name="Normal 2 2" xfId="65"/>
    <cellStyle name="Normal 3" xfId="6"/>
    <cellStyle name="Normal 3 2" xfId="64"/>
    <cellStyle name="Normal 3 3" xfId="66"/>
    <cellStyle name="Normal 3 4" xfId="67"/>
    <cellStyle name="Output" xfId="3" builtinId="21"/>
  </cellStyles>
  <dxfs count="64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00CCFF"/>
      <color rgb="FFCC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3</xdr:col>
      <xdr:colOff>9525</xdr:colOff>
      <xdr:row>6</xdr:row>
      <xdr:rowOff>133349</xdr:rowOff>
    </xdr:to>
    <xdr:pic>
      <xdr:nvPicPr>
        <xdr:cNvPr id="7" name="Picture 6" descr="SAU_VIC_logo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0" y="161925"/>
          <a:ext cx="1228725" cy="1295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226221</xdr:colOff>
      <xdr:row>0</xdr:row>
      <xdr:rowOff>47625</xdr:rowOff>
    </xdr:from>
    <xdr:to>
      <xdr:col>1</xdr:col>
      <xdr:colOff>1003057</xdr:colOff>
      <xdr:row>2</xdr:row>
      <xdr:rowOff>59531</xdr:rowOff>
    </xdr:to>
    <xdr:pic>
      <xdr:nvPicPr>
        <xdr:cNvPr id="4" name="Picture 6" descr="SAU_VIC_logo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35784" y="47625"/>
          <a:ext cx="776836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552450</xdr:colOff>
      <xdr:row>0</xdr:row>
      <xdr:rowOff>19050</xdr:rowOff>
    </xdr:from>
    <xdr:to>
      <xdr:col>19</xdr:col>
      <xdr:colOff>28575</xdr:colOff>
      <xdr:row>1</xdr:row>
      <xdr:rowOff>0</xdr:rowOff>
    </xdr:to>
    <xdr:pic>
      <xdr:nvPicPr>
        <xdr:cNvPr id="3" name="Picture 2" descr="SAU_VIC_logo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011525" y="19050"/>
          <a:ext cx="6572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514350</xdr:colOff>
      <xdr:row>0</xdr:row>
      <xdr:rowOff>0</xdr:rowOff>
    </xdr:from>
    <xdr:to>
      <xdr:col>13</xdr:col>
      <xdr:colOff>438150</xdr:colOff>
      <xdr:row>0</xdr:row>
      <xdr:rowOff>352425</xdr:rowOff>
    </xdr:to>
    <xdr:pic>
      <xdr:nvPicPr>
        <xdr:cNvPr id="3" name="Picture 2" descr="SAU_VIC_logo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972925" y="0"/>
          <a:ext cx="6572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552450</xdr:colOff>
      <xdr:row>0</xdr:row>
      <xdr:rowOff>19050</xdr:rowOff>
    </xdr:from>
    <xdr:to>
      <xdr:col>14</xdr:col>
      <xdr:colOff>28575</xdr:colOff>
      <xdr:row>1</xdr:row>
      <xdr:rowOff>0</xdr:rowOff>
    </xdr:to>
    <xdr:pic>
      <xdr:nvPicPr>
        <xdr:cNvPr id="2" name="Picture 1" descr="SAU_VIC_logo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611225" y="19050"/>
          <a:ext cx="847725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552450</xdr:colOff>
      <xdr:row>0</xdr:row>
      <xdr:rowOff>19050</xdr:rowOff>
    </xdr:from>
    <xdr:to>
      <xdr:col>14</xdr:col>
      <xdr:colOff>28575</xdr:colOff>
      <xdr:row>1</xdr:row>
      <xdr:rowOff>0</xdr:rowOff>
    </xdr:to>
    <xdr:pic>
      <xdr:nvPicPr>
        <xdr:cNvPr id="4" name="Picture 1" descr="SAU_VIC_logo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557250" y="19050"/>
          <a:ext cx="7080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552450</xdr:colOff>
      <xdr:row>0</xdr:row>
      <xdr:rowOff>19050</xdr:rowOff>
    </xdr:from>
    <xdr:to>
      <xdr:col>14</xdr:col>
      <xdr:colOff>28575</xdr:colOff>
      <xdr:row>1</xdr:row>
      <xdr:rowOff>0</xdr:rowOff>
    </xdr:to>
    <xdr:pic>
      <xdr:nvPicPr>
        <xdr:cNvPr id="6" name="Picture 1" descr="SAU_VIC_logo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557250" y="19050"/>
          <a:ext cx="70802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552450</xdr:colOff>
      <xdr:row>0</xdr:row>
      <xdr:rowOff>19050</xdr:rowOff>
    </xdr:from>
    <xdr:to>
      <xdr:col>19</xdr:col>
      <xdr:colOff>28575</xdr:colOff>
      <xdr:row>1</xdr:row>
      <xdr:rowOff>0</xdr:rowOff>
    </xdr:to>
    <xdr:pic>
      <xdr:nvPicPr>
        <xdr:cNvPr id="9" name="Picture 8" descr="SAU_VIC_logo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906250" y="19050"/>
          <a:ext cx="55245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552450</xdr:colOff>
      <xdr:row>0</xdr:row>
      <xdr:rowOff>19050</xdr:rowOff>
    </xdr:from>
    <xdr:to>
      <xdr:col>19</xdr:col>
      <xdr:colOff>28575</xdr:colOff>
      <xdr:row>1</xdr:row>
      <xdr:rowOff>0</xdr:rowOff>
    </xdr:to>
    <xdr:pic>
      <xdr:nvPicPr>
        <xdr:cNvPr id="10" name="Picture 1" descr="SAU_VIC_logo">
          <a:extLst>
            <a:ext uri="{FF2B5EF4-FFF2-40B4-BE49-F238E27FC236}">
              <a16:creationId xmlns:a16="http://schemas.microsoft.com/office/drawing/2014/main" id="{00000000-0008-0000-07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906250" y="19050"/>
          <a:ext cx="55245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485775</xdr:colOff>
      <xdr:row>0</xdr:row>
      <xdr:rowOff>19050</xdr:rowOff>
    </xdr:from>
    <xdr:to>
      <xdr:col>19</xdr:col>
      <xdr:colOff>28575</xdr:colOff>
      <xdr:row>1</xdr:row>
      <xdr:rowOff>0</xdr:rowOff>
    </xdr:to>
    <xdr:pic>
      <xdr:nvPicPr>
        <xdr:cNvPr id="4" name="Picture 1" descr="SAU_VIC_logo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630525" y="19050"/>
          <a:ext cx="7239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552450</xdr:colOff>
      <xdr:row>0</xdr:row>
      <xdr:rowOff>19050</xdr:rowOff>
    </xdr:from>
    <xdr:to>
      <xdr:col>19</xdr:col>
      <xdr:colOff>28575</xdr:colOff>
      <xdr:row>1</xdr:row>
      <xdr:rowOff>0</xdr:rowOff>
    </xdr:to>
    <xdr:pic>
      <xdr:nvPicPr>
        <xdr:cNvPr id="9" name="Picture 8" descr="SAU_VIC_logo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906250" y="19050"/>
          <a:ext cx="55245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0</xdr:row>
      <xdr:rowOff>19050</xdr:rowOff>
    </xdr:from>
    <xdr:to>
      <xdr:col>6</xdr:col>
      <xdr:colOff>28575</xdr:colOff>
      <xdr:row>1</xdr:row>
      <xdr:rowOff>0</xdr:rowOff>
    </xdr:to>
    <xdr:pic>
      <xdr:nvPicPr>
        <xdr:cNvPr id="2" name="Picture 1" descr="SAU_VIC_logo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011525" y="19050"/>
          <a:ext cx="6572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0</xdr:row>
      <xdr:rowOff>19050</xdr:rowOff>
    </xdr:from>
    <xdr:to>
      <xdr:col>6</xdr:col>
      <xdr:colOff>28575</xdr:colOff>
      <xdr:row>1</xdr:row>
      <xdr:rowOff>0</xdr:rowOff>
    </xdr:to>
    <xdr:pic>
      <xdr:nvPicPr>
        <xdr:cNvPr id="3" name="Picture 1" descr="SAU_VIC_logo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011525" y="19050"/>
          <a:ext cx="6572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auvic.com.au/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M29"/>
  <sheetViews>
    <sheetView workbookViewId="0">
      <selection activeCell="G14" sqref="G14"/>
    </sheetView>
  </sheetViews>
  <sheetFormatPr defaultColWidth="8.85546875" defaultRowHeight="12.75" x14ac:dyDescent="0.2"/>
  <cols>
    <col min="1" max="1" width="2.85546875" style="1" customWidth="1"/>
    <col min="2" max="2" width="8.85546875" style="1"/>
    <col min="3" max="3" width="21.42578125" style="1" bestFit="1" customWidth="1"/>
    <col min="4" max="4" width="22" style="1" customWidth="1"/>
    <col min="5" max="5" width="18.42578125" style="1" customWidth="1"/>
    <col min="6" max="6" width="14.42578125" style="1" customWidth="1"/>
    <col min="7" max="7" width="23.42578125" style="1" bestFit="1" customWidth="1"/>
    <col min="8" max="9" width="10" style="1" customWidth="1"/>
    <col min="10" max="10" width="26.85546875" style="1" customWidth="1"/>
    <col min="11" max="11" width="9.85546875" style="1" customWidth="1"/>
    <col min="12" max="12" width="8" style="1" customWidth="1"/>
    <col min="13" max="16384" width="8.85546875" style="1"/>
  </cols>
  <sheetData>
    <row r="1" spans="2:13" ht="12.75" customHeight="1" x14ac:dyDescent="0.2">
      <c r="B1" s="3"/>
      <c r="C1" s="3"/>
    </row>
    <row r="2" spans="2:13" ht="12.75" customHeight="1" x14ac:dyDescent="0.2">
      <c r="B2" s="138"/>
      <c r="C2" s="138"/>
    </row>
    <row r="3" spans="2:13" ht="31.5" customHeight="1" x14ac:dyDescent="0.4">
      <c r="B3" s="138"/>
      <c r="C3" s="138"/>
      <c r="D3" s="140" t="str">
        <f>Entrants!K1</f>
        <v>SAUVIC Motorkhana 2016 - Round 4</v>
      </c>
      <c r="E3" s="140"/>
      <c r="F3" s="140"/>
      <c r="G3" s="140"/>
      <c r="H3" s="66"/>
      <c r="I3" s="66"/>
      <c r="M3" s="2"/>
    </row>
    <row r="4" spans="2:13" ht="24" customHeight="1" x14ac:dyDescent="0.35">
      <c r="B4" s="138"/>
      <c r="C4" s="138"/>
      <c r="D4" s="141"/>
      <c r="E4" s="141"/>
      <c r="F4" s="141"/>
      <c r="G4" s="141"/>
      <c r="H4" s="67"/>
      <c r="I4" s="67"/>
    </row>
    <row r="5" spans="2:13" ht="12.75" customHeight="1" x14ac:dyDescent="0.2">
      <c r="B5" s="138"/>
      <c r="C5" s="138"/>
    </row>
    <row r="6" spans="2:13" ht="12.75" customHeight="1" x14ac:dyDescent="0.2">
      <c r="B6" s="138"/>
      <c r="C6" s="138"/>
    </row>
    <row r="7" spans="2:13" ht="12.75" customHeight="1" x14ac:dyDescent="0.2">
      <c r="B7" s="138"/>
      <c r="C7" s="138"/>
    </row>
    <row r="8" spans="2:13" ht="12.75" customHeight="1" x14ac:dyDescent="0.2">
      <c r="B8" s="139" t="s">
        <v>14</v>
      </c>
      <c r="C8" s="139"/>
    </row>
    <row r="9" spans="2:13" ht="12.75" customHeight="1" x14ac:dyDescent="0.2">
      <c r="C9" s="3"/>
    </row>
    <row r="10" spans="2:13" ht="23.25" customHeight="1" x14ac:dyDescent="0.4">
      <c r="C10" s="24" t="s">
        <v>17</v>
      </c>
      <c r="D10" s="24"/>
      <c r="E10" s="63"/>
      <c r="F10" s="24"/>
    </row>
    <row r="11" spans="2:13" ht="12.75" customHeight="1" x14ac:dyDescent="0.25">
      <c r="B11" s="22" t="s">
        <v>13</v>
      </c>
      <c r="C11" s="22"/>
    </row>
    <row r="12" spans="2:13" ht="12.75" customHeight="1" x14ac:dyDescent="0.25">
      <c r="B12" s="17" t="s">
        <v>10</v>
      </c>
      <c r="C12" s="124" t="s">
        <v>75</v>
      </c>
      <c r="D12" s="124" t="s">
        <v>76</v>
      </c>
      <c r="E12" s="124" t="s">
        <v>66</v>
      </c>
      <c r="H12" s="115"/>
      <c r="I12" s="115"/>
      <c r="J12" s="115"/>
      <c r="K12" s="115"/>
      <c r="L12" s="115"/>
      <c r="M12" s="115"/>
    </row>
    <row r="13" spans="2:13" ht="12.75" customHeight="1" x14ac:dyDescent="0.25">
      <c r="B13" s="17" t="s">
        <v>11</v>
      </c>
      <c r="C13" s="70" t="s">
        <v>147</v>
      </c>
      <c r="D13" s="70" t="s">
        <v>78</v>
      </c>
      <c r="E13" s="70" t="s">
        <v>6</v>
      </c>
      <c r="H13" s="115"/>
      <c r="I13" s="115"/>
      <c r="J13" s="115"/>
      <c r="K13" s="115"/>
      <c r="L13" s="115"/>
      <c r="M13" s="115"/>
    </row>
    <row r="14" spans="2:13" ht="12.75" customHeight="1" x14ac:dyDescent="0.25">
      <c r="B14" s="17" t="s">
        <v>11</v>
      </c>
      <c r="C14" s="70" t="s">
        <v>148</v>
      </c>
      <c r="D14" s="70" t="s">
        <v>127</v>
      </c>
      <c r="E14" s="70" t="s">
        <v>6</v>
      </c>
      <c r="H14" s="115"/>
      <c r="I14" s="115"/>
      <c r="J14" s="115"/>
      <c r="K14" s="115"/>
      <c r="L14" s="115"/>
      <c r="M14" s="115"/>
    </row>
    <row r="15" spans="2:13" ht="12.75" customHeight="1" x14ac:dyDescent="0.2">
      <c r="C15" s="23"/>
      <c r="D15" s="23"/>
      <c r="E15" s="23"/>
      <c r="H15" s="115"/>
      <c r="I15" s="115"/>
      <c r="J15" s="115"/>
      <c r="K15" s="115"/>
      <c r="L15" s="115"/>
      <c r="M15" s="115"/>
    </row>
    <row r="16" spans="2:13" ht="15" customHeight="1" x14ac:dyDescent="0.25">
      <c r="C16" s="27" t="s">
        <v>6</v>
      </c>
      <c r="D16" s="28"/>
      <c r="E16" s="28"/>
      <c r="H16" s="115"/>
      <c r="I16" s="115"/>
      <c r="J16" s="115"/>
      <c r="K16" s="115"/>
      <c r="L16" s="115"/>
      <c r="M16" s="115"/>
    </row>
    <row r="17" spans="2:10" ht="12.75" customHeight="1" x14ac:dyDescent="0.25">
      <c r="B17" s="17" t="s">
        <v>10</v>
      </c>
      <c r="C17" s="70" t="s">
        <v>147</v>
      </c>
      <c r="D17" s="70" t="s">
        <v>78</v>
      </c>
      <c r="E17" s="70" t="s">
        <v>6</v>
      </c>
      <c r="H17" s="115"/>
      <c r="I17" s="115"/>
      <c r="J17" s="115"/>
    </row>
    <row r="18" spans="2:10" ht="12.75" customHeight="1" x14ac:dyDescent="0.25">
      <c r="B18" s="17" t="s">
        <v>11</v>
      </c>
      <c r="C18" s="70" t="s">
        <v>148</v>
      </c>
      <c r="D18" s="70" t="s">
        <v>127</v>
      </c>
      <c r="E18" s="70" t="s">
        <v>6</v>
      </c>
      <c r="F18" s="19"/>
      <c r="H18" s="115"/>
      <c r="I18" s="115"/>
      <c r="J18" s="115"/>
    </row>
    <row r="19" spans="2:10" ht="12.75" customHeight="1" x14ac:dyDescent="0.25">
      <c r="B19" s="17" t="s">
        <v>12</v>
      </c>
      <c r="C19" s="70" t="s">
        <v>149</v>
      </c>
      <c r="D19" s="70" t="s">
        <v>150</v>
      </c>
      <c r="E19" s="70" t="s">
        <v>6</v>
      </c>
      <c r="F19" s="23"/>
      <c r="H19" s="115"/>
      <c r="I19" s="115"/>
      <c r="J19" s="115"/>
    </row>
    <row r="20" spans="2:10" ht="12.75" customHeight="1" x14ac:dyDescent="0.2">
      <c r="C20" s="23"/>
      <c r="D20" s="23"/>
      <c r="E20" s="23"/>
      <c r="F20" s="23"/>
      <c r="H20" s="115"/>
      <c r="I20" s="115"/>
      <c r="J20" s="115"/>
    </row>
    <row r="21" spans="2:10" ht="18" x14ac:dyDescent="0.25">
      <c r="C21" s="27" t="s">
        <v>4</v>
      </c>
      <c r="D21" s="28"/>
      <c r="E21" s="28"/>
      <c r="F21" s="23"/>
      <c r="G21" s="23"/>
      <c r="H21" s="116"/>
      <c r="I21" s="116"/>
      <c r="J21" s="115"/>
    </row>
    <row r="22" spans="2:10" ht="12.75" customHeight="1" x14ac:dyDescent="0.25">
      <c r="B22" s="17" t="s">
        <v>10</v>
      </c>
      <c r="C22" s="124" t="s">
        <v>75</v>
      </c>
      <c r="D22" s="70" t="s">
        <v>76</v>
      </c>
      <c r="E22" s="70" t="s">
        <v>66</v>
      </c>
      <c r="H22" s="115"/>
      <c r="I22" s="115"/>
      <c r="J22" s="115"/>
    </row>
    <row r="23" spans="2:10" ht="12.75" customHeight="1" x14ac:dyDescent="0.3">
      <c r="B23" s="17" t="s">
        <v>11</v>
      </c>
      <c r="C23" s="70" t="s">
        <v>151</v>
      </c>
      <c r="D23" s="70" t="s">
        <v>152</v>
      </c>
      <c r="E23" s="70" t="s">
        <v>66</v>
      </c>
      <c r="F23" s="59"/>
      <c r="G23" s="59"/>
      <c r="H23" s="117"/>
      <c r="I23" s="117"/>
      <c r="J23" s="115"/>
    </row>
    <row r="24" spans="2:10" ht="12.75" customHeight="1" x14ac:dyDescent="0.25">
      <c r="B24" s="17" t="s">
        <v>12</v>
      </c>
      <c r="C24" s="70"/>
      <c r="D24" s="70"/>
      <c r="E24" s="70"/>
    </row>
    <row r="25" spans="2:10" ht="12.75" customHeight="1" x14ac:dyDescent="0.2"/>
    <row r="26" spans="2:10" ht="12.75" customHeight="1" x14ac:dyDescent="0.3">
      <c r="G26" s="65"/>
      <c r="J26" s="59"/>
    </row>
    <row r="27" spans="2:10" ht="12.75" customHeight="1" x14ac:dyDescent="0.2"/>
    <row r="28" spans="2:10" ht="12.75" customHeight="1" x14ac:dyDescent="0.2"/>
    <row r="29" spans="2:10" ht="12.75" customHeight="1" x14ac:dyDescent="0.2"/>
  </sheetData>
  <sheetProtection algorithmName="SHA-512" hashValue="sgVi/THKANBJ+zdAk6G66ZNzzcU+5bsw8TUmlx+TEaXW55ToDIAzNgf3dqtraYxDQOigxCO3jexqYWJUE2eQ0g==" saltValue="BJVoPcgA2ED+t7XjgTaSBA==" spinCount="100000" sheet="1" objects="1" scenarios="1"/>
  <mergeCells count="4">
    <mergeCell ref="B2:C7"/>
    <mergeCell ref="B8:C8"/>
    <mergeCell ref="D3:G3"/>
    <mergeCell ref="D4:G4"/>
  </mergeCells>
  <hyperlinks>
    <hyperlink ref="B8" r:id="rId1"/>
  </hyperlinks>
  <pageMargins left="0.7" right="0.7" top="0.75" bottom="0.75" header="0.3" footer="0.3"/>
  <pageSetup orientation="portrait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L56"/>
  <sheetViews>
    <sheetView workbookViewId="0">
      <selection activeCell="K6" sqref="K6"/>
    </sheetView>
  </sheetViews>
  <sheetFormatPr defaultColWidth="8.85546875" defaultRowHeight="12.75" x14ac:dyDescent="0.2"/>
  <cols>
    <col min="2" max="2" width="19.5703125" bestFit="1" customWidth="1"/>
    <col min="3" max="3" width="20" bestFit="1" customWidth="1"/>
    <col min="4" max="4" width="26" bestFit="1" customWidth="1"/>
    <col min="5" max="5" width="8.140625" customWidth="1"/>
    <col min="6" max="6" width="17.7109375" customWidth="1"/>
    <col min="7" max="7" width="42.42578125" style="60" customWidth="1"/>
    <col min="10" max="10" width="15.140625" customWidth="1"/>
    <col min="11" max="11" width="32" bestFit="1" customWidth="1"/>
    <col min="12" max="12" width="10.85546875" bestFit="1" customWidth="1"/>
  </cols>
  <sheetData>
    <row r="1" spans="1:12" x14ac:dyDescent="0.2">
      <c r="A1" s="88"/>
      <c r="B1" s="88"/>
      <c r="C1" s="88"/>
      <c r="D1" s="88"/>
      <c r="E1" s="88"/>
      <c r="F1" s="88"/>
      <c r="G1" s="74"/>
      <c r="H1" s="88"/>
      <c r="I1" s="50"/>
      <c r="J1" s="88" t="s">
        <v>28</v>
      </c>
      <c r="K1" s="122" t="s">
        <v>67</v>
      </c>
      <c r="L1" s="88"/>
    </row>
    <row r="2" spans="1:12" x14ac:dyDescent="0.2">
      <c r="A2" s="88"/>
      <c r="B2" s="88"/>
      <c r="C2" s="88"/>
      <c r="D2" s="88"/>
      <c r="E2" s="88"/>
      <c r="F2" s="88"/>
      <c r="G2" s="74"/>
      <c r="H2" s="88"/>
      <c r="I2" s="50"/>
      <c r="J2" s="88" t="s">
        <v>29</v>
      </c>
      <c r="K2" s="118">
        <v>42686</v>
      </c>
      <c r="L2" s="88"/>
    </row>
    <row r="3" spans="1:12" x14ac:dyDescent="0.2">
      <c r="A3" s="88" t="s">
        <v>42</v>
      </c>
      <c r="B3" s="88" t="s">
        <v>5</v>
      </c>
      <c r="C3" s="88" t="s">
        <v>1</v>
      </c>
      <c r="D3" s="88" t="s">
        <v>2</v>
      </c>
      <c r="E3" s="88" t="s">
        <v>7</v>
      </c>
      <c r="F3" s="88" t="s">
        <v>61</v>
      </c>
      <c r="G3" s="74" t="s">
        <v>43</v>
      </c>
      <c r="H3" s="88"/>
      <c r="I3" s="50"/>
      <c r="J3" s="88" t="s">
        <v>30</v>
      </c>
      <c r="K3" s="122" t="s">
        <v>70</v>
      </c>
      <c r="L3" s="88"/>
    </row>
    <row r="4" spans="1:12" ht="14.25" x14ac:dyDescent="0.2">
      <c r="A4" s="88">
        <v>1</v>
      </c>
      <c r="B4" s="124">
        <v>1</v>
      </c>
      <c r="C4" s="129" t="s">
        <v>71</v>
      </c>
      <c r="D4" s="130" t="s">
        <v>72</v>
      </c>
      <c r="E4" s="124" t="s">
        <v>66</v>
      </c>
      <c r="F4" s="113"/>
      <c r="G4" s="109"/>
      <c r="H4" s="88"/>
      <c r="I4" s="50"/>
      <c r="J4" s="88"/>
      <c r="K4" s="88"/>
      <c r="L4" s="88" t="s">
        <v>59</v>
      </c>
    </row>
    <row r="5" spans="1:12" ht="14.25" x14ac:dyDescent="0.2">
      <c r="A5" s="88">
        <v>2</v>
      </c>
      <c r="B5" s="124">
        <v>2</v>
      </c>
      <c r="C5" s="129" t="s">
        <v>73</v>
      </c>
      <c r="D5" s="129" t="s">
        <v>74</v>
      </c>
      <c r="E5" s="124" t="s">
        <v>6</v>
      </c>
      <c r="F5" s="113"/>
      <c r="G5" s="109"/>
      <c r="H5" s="88"/>
      <c r="I5" s="50"/>
      <c r="J5" s="88" t="s">
        <v>44</v>
      </c>
      <c r="K5" s="123" t="s">
        <v>153</v>
      </c>
      <c r="L5" s="88">
        <v>2</v>
      </c>
    </row>
    <row r="6" spans="1:12" ht="14.25" x14ac:dyDescent="0.2">
      <c r="A6" s="88">
        <v>3</v>
      </c>
      <c r="B6" s="124">
        <v>3</v>
      </c>
      <c r="C6" s="131" t="s">
        <v>75</v>
      </c>
      <c r="D6" s="130" t="s">
        <v>76</v>
      </c>
      <c r="E6" s="124" t="s">
        <v>66</v>
      </c>
      <c r="F6" s="113"/>
      <c r="G6" s="109"/>
      <c r="H6" s="88"/>
      <c r="I6" s="50"/>
      <c r="J6" s="88" t="s">
        <v>45</v>
      </c>
      <c r="K6" s="123" t="s">
        <v>154</v>
      </c>
      <c r="L6" s="88">
        <v>2</v>
      </c>
    </row>
    <row r="7" spans="1:12" ht="15.75" x14ac:dyDescent="0.2">
      <c r="A7" s="88">
        <v>4</v>
      </c>
      <c r="B7" s="124">
        <v>4</v>
      </c>
      <c r="C7" s="132" t="s">
        <v>77</v>
      </c>
      <c r="D7" s="133" t="s">
        <v>78</v>
      </c>
      <c r="E7" s="124" t="s">
        <v>6</v>
      </c>
      <c r="F7" s="113"/>
      <c r="G7" s="109"/>
      <c r="H7" s="88"/>
      <c r="I7" s="50"/>
      <c r="J7" s="88" t="s">
        <v>46</v>
      </c>
      <c r="K7" s="123" t="s">
        <v>155</v>
      </c>
      <c r="L7" s="88">
        <v>2</v>
      </c>
    </row>
    <row r="8" spans="1:12" ht="14.25" x14ac:dyDescent="0.2">
      <c r="A8" s="88">
        <v>5</v>
      </c>
      <c r="B8" s="124">
        <v>5</v>
      </c>
      <c r="C8" s="131" t="s">
        <v>79</v>
      </c>
      <c r="D8" s="130" t="s">
        <v>80</v>
      </c>
      <c r="E8" s="124" t="s">
        <v>6</v>
      </c>
      <c r="F8" s="113"/>
      <c r="G8" s="109"/>
      <c r="H8" s="88"/>
      <c r="I8" s="50"/>
      <c r="J8" s="88" t="s">
        <v>47</v>
      </c>
      <c r="K8" s="123" t="s">
        <v>156</v>
      </c>
      <c r="L8" s="88">
        <v>2</v>
      </c>
    </row>
    <row r="9" spans="1:12" ht="14.25" x14ac:dyDescent="0.2">
      <c r="A9" s="88">
        <v>6</v>
      </c>
      <c r="B9" s="124">
        <v>6</v>
      </c>
      <c r="C9" s="131" t="s">
        <v>81</v>
      </c>
      <c r="D9" s="131" t="s">
        <v>82</v>
      </c>
      <c r="E9" s="124" t="s">
        <v>6</v>
      </c>
      <c r="F9" s="113"/>
      <c r="G9" s="109"/>
      <c r="H9" s="88"/>
      <c r="I9" s="50"/>
      <c r="J9" s="88" t="s">
        <v>48</v>
      </c>
      <c r="K9" s="123" t="s">
        <v>68</v>
      </c>
      <c r="L9" s="88">
        <v>3</v>
      </c>
    </row>
    <row r="10" spans="1:12" ht="15.75" x14ac:dyDescent="0.2">
      <c r="A10" s="88">
        <v>7</v>
      </c>
      <c r="B10" s="124">
        <v>7</v>
      </c>
      <c r="C10" s="132" t="s">
        <v>83</v>
      </c>
      <c r="D10" s="131" t="s">
        <v>78</v>
      </c>
      <c r="E10" s="124" t="s">
        <v>6</v>
      </c>
      <c r="F10" s="113"/>
      <c r="G10" s="109"/>
      <c r="H10" s="88"/>
      <c r="I10" s="50"/>
      <c r="J10" s="88" t="s">
        <v>49</v>
      </c>
      <c r="K10" s="123" t="s">
        <v>69</v>
      </c>
      <c r="L10" s="88">
        <v>3</v>
      </c>
    </row>
    <row r="11" spans="1:12" ht="15.75" x14ac:dyDescent="0.25">
      <c r="A11" s="88">
        <v>8</v>
      </c>
      <c r="B11" s="124">
        <v>8</v>
      </c>
      <c r="C11" s="134" t="s">
        <v>84</v>
      </c>
      <c r="D11" s="130" t="s">
        <v>85</v>
      </c>
      <c r="E11" s="124" t="s">
        <v>6</v>
      </c>
      <c r="F11" s="113"/>
      <c r="G11" s="109"/>
      <c r="H11" s="88"/>
      <c r="I11" s="50"/>
      <c r="J11" s="88"/>
      <c r="K11" s="88"/>
      <c r="L11" s="88"/>
    </row>
    <row r="12" spans="1:12" ht="15.75" x14ac:dyDescent="0.2">
      <c r="A12" s="88">
        <v>9</v>
      </c>
      <c r="B12" s="124">
        <v>9</v>
      </c>
      <c r="C12" s="132" t="s">
        <v>86</v>
      </c>
      <c r="D12" s="131" t="s">
        <v>87</v>
      </c>
      <c r="E12" s="124" t="s">
        <v>6</v>
      </c>
      <c r="F12" s="113"/>
      <c r="G12" s="109"/>
      <c r="H12" s="88"/>
      <c r="I12" s="50"/>
    </row>
    <row r="13" spans="1:12" ht="14.25" x14ac:dyDescent="0.2">
      <c r="A13" s="88">
        <v>10</v>
      </c>
      <c r="B13" s="124">
        <v>10</v>
      </c>
      <c r="C13" s="131" t="s">
        <v>88</v>
      </c>
      <c r="D13" s="131" t="s">
        <v>89</v>
      </c>
      <c r="E13" s="124" t="s">
        <v>6</v>
      </c>
      <c r="F13" s="113"/>
      <c r="G13" s="109"/>
      <c r="H13" s="88"/>
      <c r="I13" s="50"/>
    </row>
    <row r="14" spans="1:12" ht="14.25" x14ac:dyDescent="0.2">
      <c r="A14" s="88">
        <v>11</v>
      </c>
      <c r="B14" s="124">
        <v>11</v>
      </c>
      <c r="C14" s="131" t="s">
        <v>90</v>
      </c>
      <c r="D14" s="131" t="s">
        <v>91</v>
      </c>
      <c r="E14" s="124" t="s">
        <v>6</v>
      </c>
      <c r="F14" s="113"/>
      <c r="G14" s="109"/>
      <c r="H14" s="88"/>
      <c r="I14" s="50"/>
    </row>
    <row r="15" spans="1:12" ht="14.25" x14ac:dyDescent="0.2">
      <c r="A15" s="88">
        <v>12</v>
      </c>
      <c r="B15" s="124">
        <v>12</v>
      </c>
      <c r="C15" s="131" t="s">
        <v>92</v>
      </c>
      <c r="D15" s="131" t="s">
        <v>74</v>
      </c>
      <c r="E15" s="124" t="s">
        <v>6</v>
      </c>
      <c r="F15" s="113"/>
      <c r="G15" s="109"/>
      <c r="H15" s="88"/>
      <c r="I15" s="50"/>
    </row>
    <row r="16" spans="1:12" ht="14.25" x14ac:dyDescent="0.2">
      <c r="A16" s="88">
        <v>13</v>
      </c>
      <c r="B16" s="124">
        <v>13</v>
      </c>
      <c r="C16" s="131" t="s">
        <v>93</v>
      </c>
      <c r="D16" s="131" t="s">
        <v>94</v>
      </c>
      <c r="E16" s="124" t="s">
        <v>6</v>
      </c>
      <c r="F16" s="113"/>
      <c r="G16" s="109"/>
      <c r="H16" s="88"/>
      <c r="I16" s="50"/>
    </row>
    <row r="17" spans="1:9" ht="14.25" x14ac:dyDescent="0.2">
      <c r="A17" s="88">
        <v>14</v>
      </c>
      <c r="B17" s="124">
        <v>14</v>
      </c>
      <c r="C17" s="131" t="s">
        <v>95</v>
      </c>
      <c r="D17" s="131" t="s">
        <v>78</v>
      </c>
      <c r="E17" s="124" t="s">
        <v>6</v>
      </c>
      <c r="F17" s="113"/>
      <c r="G17" s="109"/>
      <c r="H17" s="88"/>
      <c r="I17" s="50"/>
    </row>
    <row r="18" spans="1:9" ht="14.25" x14ac:dyDescent="0.2">
      <c r="A18" s="88">
        <v>15</v>
      </c>
      <c r="B18" s="124">
        <v>15</v>
      </c>
      <c r="C18" s="131" t="s">
        <v>96</v>
      </c>
      <c r="D18" s="131" t="s">
        <v>97</v>
      </c>
      <c r="E18" s="124" t="s">
        <v>6</v>
      </c>
      <c r="F18" s="113"/>
      <c r="G18" s="109"/>
      <c r="H18" s="88"/>
      <c r="I18" s="50"/>
    </row>
    <row r="19" spans="1:9" ht="14.25" x14ac:dyDescent="0.2">
      <c r="A19" s="88">
        <v>16</v>
      </c>
      <c r="B19" s="124">
        <v>16</v>
      </c>
      <c r="C19" s="131" t="s">
        <v>98</v>
      </c>
      <c r="D19" s="131" t="s">
        <v>97</v>
      </c>
      <c r="E19" s="124" t="s">
        <v>6</v>
      </c>
      <c r="F19" s="113"/>
      <c r="G19" s="109"/>
      <c r="H19" s="88"/>
      <c r="I19" s="50"/>
    </row>
    <row r="20" spans="1:9" ht="14.25" x14ac:dyDescent="0.2">
      <c r="A20" s="88">
        <v>17</v>
      </c>
      <c r="B20" s="124">
        <v>17</v>
      </c>
      <c r="C20" s="131" t="s">
        <v>99</v>
      </c>
      <c r="D20" s="131" t="s">
        <v>78</v>
      </c>
      <c r="E20" s="124" t="s">
        <v>6</v>
      </c>
      <c r="F20" s="113"/>
      <c r="G20" s="109"/>
      <c r="H20" s="88"/>
      <c r="I20" s="50"/>
    </row>
    <row r="21" spans="1:9" ht="14.25" x14ac:dyDescent="0.2">
      <c r="A21" s="88">
        <v>18</v>
      </c>
      <c r="B21" s="124">
        <v>18</v>
      </c>
      <c r="C21" s="131" t="s">
        <v>100</v>
      </c>
      <c r="D21" s="131" t="s">
        <v>85</v>
      </c>
      <c r="E21" s="124" t="s">
        <v>6</v>
      </c>
      <c r="F21" s="113"/>
      <c r="G21" s="109"/>
      <c r="H21" s="88"/>
      <c r="I21" s="50"/>
    </row>
    <row r="22" spans="1:9" ht="14.25" x14ac:dyDescent="0.2">
      <c r="A22" s="88">
        <v>19</v>
      </c>
      <c r="B22" s="124">
        <v>19</v>
      </c>
      <c r="C22" s="131" t="s">
        <v>101</v>
      </c>
      <c r="D22" s="131" t="s">
        <v>102</v>
      </c>
      <c r="E22" s="124" t="s">
        <v>6</v>
      </c>
      <c r="F22" s="113"/>
      <c r="G22" s="109"/>
      <c r="H22" s="88"/>
      <c r="I22" s="50"/>
    </row>
    <row r="23" spans="1:9" ht="14.25" x14ac:dyDescent="0.2">
      <c r="A23" s="88">
        <v>20</v>
      </c>
      <c r="B23" s="124">
        <v>20</v>
      </c>
      <c r="C23" s="131" t="s">
        <v>103</v>
      </c>
      <c r="D23" s="131" t="s">
        <v>97</v>
      </c>
      <c r="E23" s="124" t="s">
        <v>6</v>
      </c>
      <c r="F23" s="113"/>
      <c r="G23" s="109"/>
      <c r="H23" s="88"/>
      <c r="I23" s="50"/>
    </row>
    <row r="24" spans="1:9" ht="15.75" x14ac:dyDescent="0.2">
      <c r="A24" s="88">
        <v>21</v>
      </c>
      <c r="B24" s="124">
        <v>21</v>
      </c>
      <c r="C24" s="132" t="s">
        <v>104</v>
      </c>
      <c r="D24" s="130" t="s">
        <v>105</v>
      </c>
      <c r="E24" s="124" t="s">
        <v>6</v>
      </c>
      <c r="F24" s="113"/>
      <c r="G24" s="109"/>
      <c r="H24" s="88"/>
      <c r="I24" s="50"/>
    </row>
    <row r="25" spans="1:9" ht="15.75" x14ac:dyDescent="0.2">
      <c r="A25" s="88">
        <v>22</v>
      </c>
      <c r="B25" s="124">
        <v>22</v>
      </c>
      <c r="C25" s="132" t="s">
        <v>106</v>
      </c>
      <c r="D25" s="130" t="s">
        <v>107</v>
      </c>
      <c r="E25" s="124" t="s">
        <v>6</v>
      </c>
      <c r="F25" s="113"/>
      <c r="G25" s="109"/>
      <c r="H25" s="88"/>
      <c r="I25" s="50"/>
    </row>
    <row r="26" spans="1:9" ht="15.75" x14ac:dyDescent="0.2">
      <c r="A26" s="88">
        <v>23</v>
      </c>
      <c r="B26" s="124">
        <v>23</v>
      </c>
      <c r="C26" s="132" t="s">
        <v>108</v>
      </c>
      <c r="D26" s="131" t="s">
        <v>89</v>
      </c>
      <c r="E26" s="124" t="s">
        <v>6</v>
      </c>
      <c r="F26" s="113"/>
      <c r="G26" s="109"/>
      <c r="H26" s="88"/>
      <c r="I26" s="50"/>
    </row>
    <row r="27" spans="1:9" ht="14.25" x14ac:dyDescent="0.2">
      <c r="A27" s="88">
        <v>24</v>
      </c>
      <c r="B27" s="124">
        <v>26</v>
      </c>
      <c r="C27" s="129" t="s">
        <v>109</v>
      </c>
      <c r="D27" s="135" t="s">
        <v>74</v>
      </c>
      <c r="E27" s="124" t="s">
        <v>6</v>
      </c>
      <c r="F27" s="113"/>
      <c r="G27" s="109"/>
      <c r="H27" s="88"/>
      <c r="I27" s="50"/>
    </row>
    <row r="28" spans="1:9" ht="14.25" x14ac:dyDescent="0.2">
      <c r="A28" s="88">
        <v>25</v>
      </c>
      <c r="B28" s="124">
        <v>27</v>
      </c>
      <c r="C28" s="129" t="s">
        <v>110</v>
      </c>
      <c r="D28" s="135" t="s">
        <v>111</v>
      </c>
      <c r="E28" s="124" t="s">
        <v>6</v>
      </c>
      <c r="F28" s="113"/>
      <c r="G28" s="109"/>
      <c r="H28" s="88"/>
      <c r="I28" s="50"/>
    </row>
    <row r="29" spans="1:9" ht="14.25" x14ac:dyDescent="0.2">
      <c r="A29" s="88">
        <v>26</v>
      </c>
      <c r="B29" s="124">
        <v>28</v>
      </c>
      <c r="C29" s="131" t="s">
        <v>112</v>
      </c>
      <c r="D29" s="131" t="s">
        <v>76</v>
      </c>
      <c r="E29" s="124" t="s">
        <v>66</v>
      </c>
      <c r="F29" s="113"/>
      <c r="G29" s="109"/>
      <c r="H29" s="88"/>
      <c r="I29" s="50"/>
    </row>
    <row r="30" spans="1:9" ht="14.25" x14ac:dyDescent="0.2">
      <c r="A30" s="88">
        <v>27</v>
      </c>
      <c r="B30" s="124">
        <v>29</v>
      </c>
      <c r="C30" s="131" t="s">
        <v>113</v>
      </c>
      <c r="D30" s="131" t="s">
        <v>114</v>
      </c>
      <c r="E30" s="124" t="s">
        <v>6</v>
      </c>
      <c r="F30" s="113"/>
      <c r="G30" s="109"/>
      <c r="H30" s="88"/>
      <c r="I30" s="50"/>
    </row>
    <row r="31" spans="1:9" ht="14.25" x14ac:dyDescent="0.2">
      <c r="A31" s="88">
        <v>28</v>
      </c>
      <c r="B31" s="124">
        <v>30</v>
      </c>
      <c r="C31" s="131" t="s">
        <v>115</v>
      </c>
      <c r="D31" s="131" t="s">
        <v>78</v>
      </c>
      <c r="E31" s="124" t="s">
        <v>6</v>
      </c>
      <c r="F31" s="113"/>
      <c r="G31" s="109"/>
      <c r="H31" s="88"/>
      <c r="I31" s="50"/>
    </row>
    <row r="32" spans="1:9" ht="15.75" x14ac:dyDescent="0.25">
      <c r="A32" s="88">
        <v>29</v>
      </c>
      <c r="B32" s="124">
        <v>31</v>
      </c>
      <c r="C32" s="134" t="s">
        <v>116</v>
      </c>
      <c r="D32" s="130" t="s">
        <v>117</v>
      </c>
      <c r="E32" s="124" t="s">
        <v>6</v>
      </c>
      <c r="F32" s="113"/>
      <c r="G32" s="109"/>
      <c r="H32" s="88"/>
      <c r="I32" s="50"/>
    </row>
    <row r="33" spans="1:9" ht="15.75" x14ac:dyDescent="0.2">
      <c r="A33" s="88">
        <v>30</v>
      </c>
      <c r="B33" s="124">
        <v>32</v>
      </c>
      <c r="C33" s="132" t="s">
        <v>118</v>
      </c>
      <c r="D33" s="131" t="s">
        <v>91</v>
      </c>
      <c r="E33" s="124" t="s">
        <v>6</v>
      </c>
      <c r="F33" s="113"/>
      <c r="G33" s="109"/>
      <c r="H33" s="88"/>
      <c r="I33" s="50"/>
    </row>
    <row r="34" spans="1:9" ht="15.75" x14ac:dyDescent="0.2">
      <c r="A34" s="88">
        <v>31</v>
      </c>
      <c r="B34" s="124">
        <v>33</v>
      </c>
      <c r="C34" s="132" t="s">
        <v>119</v>
      </c>
      <c r="D34" s="130" t="s">
        <v>120</v>
      </c>
      <c r="E34" s="124" t="s">
        <v>6</v>
      </c>
      <c r="F34" s="113"/>
      <c r="G34" s="109"/>
      <c r="H34" s="88"/>
      <c r="I34" s="50"/>
    </row>
    <row r="35" spans="1:9" ht="14.25" x14ac:dyDescent="0.2">
      <c r="A35" s="88">
        <v>32</v>
      </c>
      <c r="B35" s="124">
        <v>34</v>
      </c>
      <c r="C35" s="131" t="s">
        <v>121</v>
      </c>
      <c r="D35" s="131" t="s">
        <v>78</v>
      </c>
      <c r="E35" s="124" t="s">
        <v>6</v>
      </c>
      <c r="F35" s="113"/>
      <c r="G35" s="109"/>
      <c r="H35" s="88"/>
      <c r="I35" s="50"/>
    </row>
    <row r="36" spans="1:9" ht="14.25" x14ac:dyDescent="0.2">
      <c r="A36" s="88">
        <v>33</v>
      </c>
      <c r="B36" s="124">
        <v>35</v>
      </c>
      <c r="C36" s="131" t="s">
        <v>122</v>
      </c>
      <c r="D36" s="131" t="s">
        <v>123</v>
      </c>
      <c r="E36" s="124" t="s">
        <v>6</v>
      </c>
      <c r="F36" s="113"/>
      <c r="G36" s="109"/>
      <c r="H36" s="88"/>
      <c r="I36" s="50"/>
    </row>
    <row r="37" spans="1:9" ht="14.25" x14ac:dyDescent="0.2">
      <c r="A37" s="88">
        <v>34</v>
      </c>
      <c r="B37" s="124">
        <v>36</v>
      </c>
      <c r="C37" s="131" t="s">
        <v>124</v>
      </c>
      <c r="D37" s="131" t="s">
        <v>74</v>
      </c>
      <c r="E37" s="124" t="s">
        <v>6</v>
      </c>
      <c r="F37" s="113"/>
      <c r="G37" s="109"/>
      <c r="H37" s="88"/>
      <c r="I37" s="50"/>
    </row>
    <row r="38" spans="1:9" ht="14.25" x14ac:dyDescent="0.2">
      <c r="A38" s="88">
        <v>35</v>
      </c>
      <c r="B38" s="124">
        <v>37</v>
      </c>
      <c r="C38" s="131" t="s">
        <v>125</v>
      </c>
      <c r="D38" s="131" t="s">
        <v>76</v>
      </c>
      <c r="E38" s="124" t="s">
        <v>66</v>
      </c>
      <c r="F38" s="113"/>
      <c r="G38" s="109"/>
      <c r="H38" s="88"/>
      <c r="I38" s="50"/>
    </row>
    <row r="39" spans="1:9" ht="15.75" x14ac:dyDescent="0.25">
      <c r="A39" s="88">
        <v>36</v>
      </c>
      <c r="B39" s="124">
        <v>38</v>
      </c>
      <c r="C39" s="134" t="s">
        <v>126</v>
      </c>
      <c r="D39" s="131" t="s">
        <v>127</v>
      </c>
      <c r="E39" s="124" t="s">
        <v>6</v>
      </c>
      <c r="F39" s="113"/>
      <c r="G39" s="109"/>
      <c r="H39" s="88"/>
      <c r="I39" s="50"/>
    </row>
    <row r="40" spans="1:9" ht="14.25" x14ac:dyDescent="0.2">
      <c r="A40" s="88">
        <v>37</v>
      </c>
      <c r="B40" s="124">
        <v>39</v>
      </c>
      <c r="C40" s="131" t="s">
        <v>128</v>
      </c>
      <c r="D40" s="131" t="s">
        <v>114</v>
      </c>
      <c r="E40" s="124" t="s">
        <v>6</v>
      </c>
      <c r="F40" s="113"/>
      <c r="G40" s="109"/>
      <c r="H40" s="88"/>
      <c r="I40" s="50"/>
    </row>
    <row r="41" spans="1:9" ht="14.25" x14ac:dyDescent="0.2">
      <c r="A41" s="88">
        <v>38</v>
      </c>
      <c r="B41" s="124">
        <v>40</v>
      </c>
      <c r="C41" s="131" t="s">
        <v>129</v>
      </c>
      <c r="D41" s="131" t="s">
        <v>130</v>
      </c>
      <c r="E41" s="124" t="s">
        <v>6</v>
      </c>
      <c r="F41" s="113"/>
      <c r="G41" s="109"/>
      <c r="H41" s="88"/>
      <c r="I41" s="50"/>
    </row>
    <row r="42" spans="1:9" ht="14.25" x14ac:dyDescent="0.2">
      <c r="A42" s="88">
        <v>39</v>
      </c>
      <c r="B42" s="124">
        <v>41</v>
      </c>
      <c r="C42" s="131" t="s">
        <v>131</v>
      </c>
      <c r="D42" s="131" t="s">
        <v>132</v>
      </c>
      <c r="E42" s="124" t="s">
        <v>6</v>
      </c>
      <c r="F42" s="113"/>
      <c r="G42" s="109"/>
      <c r="H42" s="88"/>
      <c r="I42" s="50"/>
    </row>
    <row r="43" spans="1:9" ht="14.25" x14ac:dyDescent="0.2">
      <c r="A43" s="88">
        <v>40</v>
      </c>
      <c r="B43" s="124">
        <v>42</v>
      </c>
      <c r="C43" s="131" t="s">
        <v>133</v>
      </c>
      <c r="D43" s="130" t="s">
        <v>134</v>
      </c>
      <c r="E43" s="124" t="s">
        <v>6</v>
      </c>
      <c r="F43" s="113"/>
      <c r="G43" s="109"/>
      <c r="H43" s="88"/>
      <c r="I43" s="50"/>
    </row>
    <row r="44" spans="1:9" ht="14.25" x14ac:dyDescent="0.2">
      <c r="A44" s="88">
        <v>41</v>
      </c>
      <c r="B44" s="124">
        <v>43</v>
      </c>
      <c r="C44" s="131" t="s">
        <v>135</v>
      </c>
      <c r="D44" s="131" t="s">
        <v>136</v>
      </c>
      <c r="E44" s="124" t="s">
        <v>6</v>
      </c>
      <c r="F44" s="113"/>
      <c r="G44" s="109"/>
      <c r="H44" s="88"/>
      <c r="I44" s="50"/>
    </row>
    <row r="45" spans="1:9" ht="14.25" x14ac:dyDescent="0.2">
      <c r="A45" s="88">
        <v>42</v>
      </c>
      <c r="B45" s="124">
        <v>44</v>
      </c>
      <c r="C45" s="131" t="s">
        <v>137</v>
      </c>
      <c r="D45" s="131" t="s">
        <v>138</v>
      </c>
      <c r="E45" s="124" t="s">
        <v>6</v>
      </c>
      <c r="F45" s="113"/>
      <c r="G45" s="109"/>
      <c r="H45" s="88"/>
      <c r="I45" s="50"/>
    </row>
    <row r="46" spans="1:9" ht="15.75" x14ac:dyDescent="0.25">
      <c r="A46" s="88">
        <v>43</v>
      </c>
      <c r="B46" s="124">
        <v>45</v>
      </c>
      <c r="C46" s="134" t="s">
        <v>139</v>
      </c>
      <c r="D46" s="130" t="s">
        <v>74</v>
      </c>
      <c r="E46" s="124" t="s">
        <v>6</v>
      </c>
      <c r="F46" s="113"/>
      <c r="G46" s="109"/>
      <c r="H46" s="88"/>
      <c r="I46" s="50"/>
    </row>
    <row r="47" spans="1:9" ht="15.75" x14ac:dyDescent="0.2">
      <c r="A47" s="88">
        <v>44</v>
      </c>
      <c r="B47" s="124">
        <v>46</v>
      </c>
      <c r="C47" s="132" t="s">
        <v>140</v>
      </c>
      <c r="D47" s="130" t="s">
        <v>141</v>
      </c>
      <c r="E47" s="124" t="s">
        <v>6</v>
      </c>
      <c r="F47" s="113"/>
      <c r="G47" s="109"/>
      <c r="H47" s="88"/>
      <c r="I47" s="50"/>
    </row>
    <row r="48" spans="1:9" ht="15.75" x14ac:dyDescent="0.2">
      <c r="A48" s="88">
        <v>45</v>
      </c>
      <c r="B48" s="124">
        <v>47</v>
      </c>
      <c r="C48" s="132" t="s">
        <v>142</v>
      </c>
      <c r="D48" s="131" t="s">
        <v>74</v>
      </c>
      <c r="E48" s="124" t="s">
        <v>6</v>
      </c>
      <c r="F48" s="113"/>
      <c r="G48" s="109"/>
      <c r="H48" s="88"/>
      <c r="I48" s="50"/>
    </row>
    <row r="49" spans="1:9" ht="15.75" x14ac:dyDescent="0.25">
      <c r="A49" s="88">
        <v>46</v>
      </c>
      <c r="B49" s="124">
        <v>48</v>
      </c>
      <c r="C49" s="134" t="s">
        <v>143</v>
      </c>
      <c r="D49" s="131" t="s">
        <v>144</v>
      </c>
      <c r="E49" s="124" t="s">
        <v>6</v>
      </c>
      <c r="F49" s="113"/>
      <c r="G49" s="109"/>
      <c r="H49" s="88"/>
      <c r="I49" s="50"/>
    </row>
    <row r="50" spans="1:9" ht="14.25" x14ac:dyDescent="0.2">
      <c r="A50" s="88">
        <v>47</v>
      </c>
      <c r="B50" s="114"/>
      <c r="C50" s="113"/>
      <c r="D50" s="113"/>
      <c r="E50" s="113"/>
      <c r="F50" s="113"/>
      <c r="G50" s="109"/>
      <c r="H50" s="88"/>
      <c r="I50" s="50"/>
    </row>
    <row r="51" spans="1:9" ht="14.25" x14ac:dyDescent="0.2">
      <c r="A51" s="88">
        <v>48</v>
      </c>
      <c r="B51" s="114"/>
      <c r="C51" s="113"/>
      <c r="D51" s="113"/>
      <c r="E51" s="113"/>
      <c r="F51" s="113"/>
      <c r="G51" s="109"/>
      <c r="H51" s="88"/>
      <c r="I51" s="50"/>
    </row>
    <row r="52" spans="1:9" ht="14.25" x14ac:dyDescent="0.2">
      <c r="A52" s="88">
        <v>49</v>
      </c>
      <c r="B52" s="114"/>
      <c r="C52" s="113"/>
      <c r="D52" s="113"/>
      <c r="E52" s="113"/>
      <c r="F52" s="113"/>
      <c r="G52" s="109"/>
      <c r="H52" s="88"/>
      <c r="I52" s="50"/>
    </row>
    <row r="53" spans="1:9" ht="14.25" x14ac:dyDescent="0.2">
      <c r="A53" s="88">
        <v>50</v>
      </c>
      <c r="B53" s="114"/>
      <c r="C53" s="113"/>
      <c r="D53" s="113"/>
      <c r="E53" s="113"/>
      <c r="F53" s="113"/>
      <c r="G53" s="109"/>
      <c r="H53" s="88"/>
      <c r="I53" s="50"/>
    </row>
    <row r="54" spans="1:9" x14ac:dyDescent="0.2">
      <c r="A54" s="88"/>
      <c r="B54" s="88"/>
      <c r="C54" s="88"/>
      <c r="D54" s="88"/>
      <c r="E54" s="88"/>
      <c r="F54" s="88"/>
      <c r="G54" s="74"/>
      <c r="H54" s="88"/>
      <c r="I54" s="50"/>
    </row>
    <row r="55" spans="1:9" x14ac:dyDescent="0.2">
      <c r="A55" s="88"/>
      <c r="B55" s="88"/>
      <c r="C55" s="88"/>
      <c r="D55" s="88"/>
      <c r="E55" s="88"/>
      <c r="F55" s="88"/>
      <c r="G55" s="74"/>
      <c r="H55" s="88"/>
      <c r="I55" s="50"/>
    </row>
    <row r="56" spans="1:9" x14ac:dyDescent="0.2">
      <c r="A56" s="88" t="s">
        <v>0</v>
      </c>
      <c r="B56" s="119">
        <f>COUNT(B4:B53)</f>
        <v>46</v>
      </c>
      <c r="C56" s="88" t="s">
        <v>60</v>
      </c>
      <c r="D56" s="88"/>
      <c r="E56" s="88"/>
      <c r="F56" s="88"/>
      <c r="G56" s="74"/>
      <c r="H56" s="88"/>
      <c r="I56" s="50"/>
    </row>
  </sheetData>
  <sheetProtection algorithmName="SHA-512" hashValue="5LqOjeyY8gwaQ7eAdw0+bgkBPmlEm/e0SPuELeplRxFAfL7qyIFRwb647pXLSGWyykzO2j4Fv9bbEDtJCzjLhA==" saltValue="5pmQP/axtuOsfhReWqrvNQ==" spinCount="100000" sheet="1" objects="1" scenarios="1"/>
  <pageMargins left="0.7" right="0.7" top="0.75" bottom="0.75" header="0.3" footer="0.3"/>
  <pageSetup paperSize="9" orientation="portrait" horizontalDpi="4294967292" vertic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1:AI53"/>
  <sheetViews>
    <sheetView tabSelected="1" zoomScaleNormal="100" zoomScalePageLayoutView="90" workbookViewId="0">
      <selection activeCell="T4" sqref="T4"/>
    </sheetView>
  </sheetViews>
  <sheetFormatPr defaultColWidth="6.42578125" defaultRowHeight="12.75" x14ac:dyDescent="0.2"/>
  <cols>
    <col min="1" max="1" width="4.42578125" style="5" customWidth="1"/>
    <col min="2" max="2" width="18.28515625" style="6" customWidth="1"/>
    <col min="3" max="3" width="18.28515625" style="8" customWidth="1"/>
    <col min="4" max="4" width="34" style="8" customWidth="1"/>
    <col min="5" max="5" width="26.28515625" style="8" customWidth="1"/>
    <col min="6" max="6" width="7.85546875" style="8" bestFit="1" customWidth="1"/>
    <col min="7" max="7" width="8" style="8" hidden="1" customWidth="1"/>
    <col min="8" max="8" width="12" style="8" hidden="1" customWidth="1"/>
    <col min="9" max="9" width="11.42578125" style="8" hidden="1" customWidth="1"/>
    <col min="10" max="10" width="6.28515625" style="5" customWidth="1"/>
    <col min="11" max="11" width="11.140625" style="6" customWidth="1"/>
    <col min="12" max="12" width="6.42578125" style="5" customWidth="1"/>
    <col min="13" max="13" width="8.140625" style="6" bestFit="1" customWidth="1"/>
    <col min="14" max="15" width="8.140625" style="5" bestFit="1" customWidth="1"/>
    <col min="16" max="16" width="6.42578125" style="5" customWidth="1"/>
    <col min="17" max="18" width="8.140625" style="5" bestFit="1" customWidth="1"/>
    <col min="19" max="19" width="6.42578125" style="5" customWidth="1"/>
    <col min="20" max="21" width="8.140625" style="5" bestFit="1" customWidth="1"/>
    <col min="22" max="22" width="6.42578125" style="5" customWidth="1"/>
    <col min="23" max="25" width="8.140625" style="5" bestFit="1" customWidth="1"/>
    <col min="26" max="26" width="6.42578125" style="5" customWidth="1"/>
    <col min="27" max="27" width="8.140625" style="5" bestFit="1" customWidth="1"/>
    <col min="28" max="29" width="8.140625" style="6" bestFit="1" customWidth="1"/>
    <col min="30" max="30" width="6.42578125" style="5" customWidth="1"/>
    <col min="31" max="31" width="8.140625" style="5" customWidth="1"/>
    <col min="32" max="32" width="8.140625" style="5" bestFit="1" customWidth="1"/>
    <col min="33" max="33" width="8.140625" style="5" customWidth="1"/>
    <col min="34" max="34" width="6.42578125" style="5"/>
    <col min="35" max="35" width="15" style="5" customWidth="1"/>
    <col min="36" max="16384" width="6.42578125" style="5"/>
  </cols>
  <sheetData>
    <row r="1" spans="2:35" ht="57" customHeight="1" x14ac:dyDescent="0.35">
      <c r="B1" s="4"/>
      <c r="C1" s="142" t="s">
        <v>65</v>
      </c>
      <c r="D1" s="142"/>
      <c r="E1" s="142"/>
      <c r="F1" s="142"/>
      <c r="G1" s="142"/>
      <c r="H1" s="142"/>
      <c r="I1" s="142"/>
      <c r="J1" s="142"/>
      <c r="K1" s="142"/>
      <c r="L1" s="4"/>
      <c r="M1" s="125" t="str">
        <f>Entrants!K1</f>
        <v>SAUVIC Motorkhana 2016 - Round 4</v>
      </c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21"/>
    </row>
    <row r="2" spans="2:35" x14ac:dyDescent="0.2">
      <c r="M2" s="126" t="str">
        <f>Entrants!K5</f>
        <v>Morning 1</v>
      </c>
      <c r="Q2" s="115" t="str">
        <f>Entrants!K6</f>
        <v>Morning 2</v>
      </c>
      <c r="T2" s="115" t="str">
        <f>Entrants!K7</f>
        <v>Battle 1</v>
      </c>
      <c r="W2" s="115" t="str">
        <f>Entrants!K8</f>
        <v>Battle 2</v>
      </c>
      <c r="AA2" s="115" t="str">
        <f>Entrants!K9</f>
        <v>Long Wang</v>
      </c>
      <c r="AE2" s="115" t="str">
        <f>Entrants!K10</f>
        <v>Basketball Court</v>
      </c>
    </row>
    <row r="3" spans="2:35" ht="20.25" customHeight="1" thickBot="1" x14ac:dyDescent="0.3">
      <c r="B3" s="110" t="s">
        <v>9</v>
      </c>
      <c r="C3" s="111" t="s">
        <v>5</v>
      </c>
      <c r="D3" s="111" t="s">
        <v>1</v>
      </c>
      <c r="E3" s="111" t="s">
        <v>2</v>
      </c>
      <c r="F3" s="111" t="s">
        <v>7</v>
      </c>
      <c r="G3" s="111" t="s">
        <v>8</v>
      </c>
      <c r="H3" s="111" t="s">
        <v>15</v>
      </c>
      <c r="I3" s="111" t="s">
        <v>16</v>
      </c>
      <c r="J3" s="111"/>
      <c r="K3" s="112" t="s">
        <v>0</v>
      </c>
      <c r="L3" s="111"/>
      <c r="M3" s="111" t="s">
        <v>34</v>
      </c>
      <c r="N3" s="111" t="s">
        <v>35</v>
      </c>
      <c r="O3" s="111" t="s">
        <v>62</v>
      </c>
      <c r="P3" s="111"/>
      <c r="Q3" s="111" t="s">
        <v>36</v>
      </c>
      <c r="R3" s="111" t="s">
        <v>37</v>
      </c>
      <c r="S3" s="111"/>
      <c r="T3" s="111" t="s">
        <v>38</v>
      </c>
      <c r="U3" s="111" t="s">
        <v>39</v>
      </c>
      <c r="V3" s="111"/>
      <c r="W3" s="111" t="s">
        <v>53</v>
      </c>
      <c r="X3" s="111" t="s">
        <v>54</v>
      </c>
      <c r="Y3" s="111" t="s">
        <v>55</v>
      </c>
      <c r="Z3" s="111"/>
      <c r="AA3" s="111" t="s">
        <v>40</v>
      </c>
      <c r="AB3" s="111" t="s">
        <v>41</v>
      </c>
      <c r="AC3" s="111" t="s">
        <v>41</v>
      </c>
      <c r="AD3" s="111"/>
      <c r="AE3" s="111" t="s">
        <v>50</v>
      </c>
      <c r="AF3" s="111" t="s">
        <v>51</v>
      </c>
      <c r="AG3" s="111" t="s">
        <v>52</v>
      </c>
    </row>
    <row r="4" spans="2:35" ht="14.25" customHeight="1" x14ac:dyDescent="0.25">
      <c r="B4" s="69">
        <f>IFERROR(RANK(K4,$K$4:$K$53),"")</f>
        <v>1</v>
      </c>
      <c r="C4" s="124">
        <f>IF(Entrants!B6="","",Entrants!B6)</f>
        <v>3</v>
      </c>
      <c r="D4" s="38" t="str">
        <f>IF(Entrants!C6="","",Entrants!C6)</f>
        <v>Shane Janssen</v>
      </c>
      <c r="E4" s="38" t="str">
        <f>IF(Entrants!D6="","",Entrants!D6)</f>
        <v>R33 GTR</v>
      </c>
      <c r="F4" s="38" t="str">
        <f>IF(Entrants!E6="","",Entrants!E6)</f>
        <v>4WD</v>
      </c>
      <c r="G4" s="18"/>
      <c r="H4" s="18"/>
      <c r="I4" s="18"/>
      <c r="J4" s="21"/>
      <c r="K4" s="68">
        <f>IF(SUM(M4:AG4)=0,"",SUM(M4:AG4))</f>
        <v>597</v>
      </c>
      <c r="L4" s="20"/>
      <c r="M4" s="61">
        <f>IF('Morning 1'!I6&lt;&gt;"",'Morning 1'!I6,"")</f>
        <v>28</v>
      </c>
      <c r="N4" s="61">
        <f>IF('Morning 1'!N6&lt;&gt;"",'Morning 1'!N6,"")</f>
        <v>36</v>
      </c>
      <c r="O4" s="61" t="str">
        <f>IF('Morning 1'!S6&lt;&gt;"",'Morning 1'!S6,"")</f>
        <v/>
      </c>
      <c r="P4" s="20"/>
      <c r="Q4" s="61">
        <f>IF('Morning 2'!I6&lt;&gt;"",'Morning 2'!I6,"")</f>
        <v>37</v>
      </c>
      <c r="R4" s="61">
        <f>IF('Morning 2'!N6&lt;&gt;"",'Morning 2'!N6,"")</f>
        <v>42</v>
      </c>
      <c r="S4" s="20"/>
      <c r="T4" s="61">
        <f>IF('Battle 1'!I6&lt;&gt;"",'Battle 1'!I6,"")</f>
        <v>45</v>
      </c>
      <c r="U4" s="61">
        <f>IF('Battle 1'!N6&lt;&gt;"",'Battle 1'!N6,"")</f>
        <v>46</v>
      </c>
      <c r="V4" s="20"/>
      <c r="W4" s="61">
        <f>IF('Battle 2'!I6&lt;&gt;"",'Battle 2'!I6,"")</f>
        <v>46</v>
      </c>
      <c r="X4" s="61">
        <f>IF('Battle 2'!N6&lt;&gt;"",'Battle 2'!N6,"")</f>
        <v>46</v>
      </c>
      <c r="Y4" s="61" t="str">
        <f>IF('Battle 2'!S6&lt;&gt;"",'Battle 2'!S6,"")</f>
        <v/>
      </c>
      <c r="Z4" s="20"/>
      <c r="AA4" s="61">
        <f>IF(Longwang!I6&lt;&gt;"",Longwang!I6,"")</f>
        <v>46</v>
      </c>
      <c r="AB4" s="61">
        <f>IF(Longwang!N6&lt;&gt;"",Longwang!N6,"")</f>
        <v>45</v>
      </c>
      <c r="AC4" s="61">
        <f>IF(Longwang!S6&lt;&gt;"",Longwang!S6,"")</f>
        <v>46</v>
      </c>
      <c r="AD4" s="20"/>
      <c r="AE4" s="61">
        <f>IF(BBall!I6&lt;&gt;"",BBall!I6,"")</f>
        <v>42</v>
      </c>
      <c r="AF4" s="61">
        <f>IF(BBall!N6&lt;&gt;"",BBall!N6,"")</f>
        <v>46</v>
      </c>
      <c r="AG4" s="61">
        <f>IF(BBall!S6&lt;&gt;"",BBall!S6,"")</f>
        <v>46</v>
      </c>
      <c r="AI4" s="64"/>
    </row>
    <row r="5" spans="2:35" ht="14.25" customHeight="1" x14ac:dyDescent="0.25">
      <c r="B5" s="69">
        <f>IFERROR(RANK(K5,$K$4:$K$53),"")</f>
        <v>2</v>
      </c>
      <c r="C5" s="38">
        <f>IF(Entrants!B31="","",Entrants!B31)</f>
        <v>30</v>
      </c>
      <c r="D5" s="38" t="str">
        <f>IF(Entrants!C31="","",Entrants!C31)</f>
        <v>Mark Ryan</v>
      </c>
      <c r="E5" s="38" t="str">
        <f>IF(Entrants!D31="","",Entrants!D31)</f>
        <v>R33 GTS-t</v>
      </c>
      <c r="F5" s="38" t="str">
        <f>IF(Entrants!E31="","",Entrants!E31)</f>
        <v>2WD</v>
      </c>
      <c r="G5" s="18"/>
      <c r="H5" s="18"/>
      <c r="I5" s="18"/>
      <c r="J5" s="21"/>
      <c r="K5" s="68">
        <f>IF(SUM(M5:AG5)=0,"",SUM(M5:AG5))</f>
        <v>557</v>
      </c>
      <c r="L5" s="20"/>
      <c r="M5" s="61">
        <f>IF('Morning 1'!I31&lt;&gt;"",'Morning 1'!I31,"")</f>
        <v>45</v>
      </c>
      <c r="N5" s="61">
        <f>IF('Morning 1'!N31&lt;&gt;"",'Morning 1'!N31,"")</f>
        <v>44</v>
      </c>
      <c r="O5" s="61" t="str">
        <f>IF('Morning 1'!S31&lt;&gt;"",'Morning 1'!S31,"")</f>
        <v/>
      </c>
      <c r="P5" s="20"/>
      <c r="Q5" s="61">
        <f>IF('Morning 2'!I31&lt;&gt;"",'Morning 2'!I31,"")</f>
        <v>45</v>
      </c>
      <c r="R5" s="61">
        <f>IF('Morning 2'!N31&lt;&gt;"",'Morning 2'!N31,"")</f>
        <v>34</v>
      </c>
      <c r="S5" s="20"/>
      <c r="T5" s="61">
        <f>IF('Battle 1'!I31&lt;&gt;"",'Battle 1'!I31,"")</f>
        <v>15</v>
      </c>
      <c r="U5" s="61">
        <f>IF('Battle 1'!N31&lt;&gt;"",'Battle 1'!N31,"")</f>
        <v>43</v>
      </c>
      <c r="V5" s="20"/>
      <c r="W5" s="61">
        <f>IF('Battle 2'!I31&lt;&gt;"",'Battle 2'!I31,"")</f>
        <v>27</v>
      </c>
      <c r="X5" s="61">
        <f>IF('Battle 2'!N31&lt;&gt;"",'Battle 2'!N31,"")</f>
        <v>45</v>
      </c>
      <c r="Y5" s="61" t="str">
        <f>IF('Battle 2'!S31&lt;&gt;"",'Battle 2'!S31,"")</f>
        <v/>
      </c>
      <c r="Z5" s="20"/>
      <c r="AA5" s="61">
        <f>IF(Longwang!I31&lt;&gt;"",Longwang!I31,"")</f>
        <v>41</v>
      </c>
      <c r="AB5" s="61">
        <f>IF(Longwang!N31&lt;&gt;"",Longwang!N31,"")</f>
        <v>42</v>
      </c>
      <c r="AC5" s="61">
        <f>IF(Longwang!S31&lt;&gt;"",Longwang!S31,"")</f>
        <v>41</v>
      </c>
      <c r="AD5" s="20"/>
      <c r="AE5" s="61">
        <f>IF(BBall!I31&lt;&gt;"",BBall!I31,"")</f>
        <v>46</v>
      </c>
      <c r="AF5" s="61">
        <f>IF(BBall!N31&lt;&gt;"",BBall!N31,"")</f>
        <v>45</v>
      </c>
      <c r="AG5" s="61">
        <f>IF(BBall!S31&lt;&gt;"",BBall!S31,"")</f>
        <v>44</v>
      </c>
      <c r="AI5" s="64"/>
    </row>
    <row r="6" spans="2:35" ht="14.25" customHeight="1" x14ac:dyDescent="0.25">
      <c r="B6" s="69">
        <f>IFERROR(RANK(K6,$K$4:$K$53),"")</f>
        <v>3</v>
      </c>
      <c r="C6" s="38">
        <f>IF(Entrants!B39="","",Entrants!B39)</f>
        <v>38</v>
      </c>
      <c r="D6" s="38" t="str">
        <f>IF(Entrants!C39="","",Entrants!C39)</f>
        <v>Andrew Roney</v>
      </c>
      <c r="E6" s="38" t="str">
        <f>IF(Entrants!D39="","",Entrants!D39)</f>
        <v>S13</v>
      </c>
      <c r="F6" s="38" t="str">
        <f>IF(Entrants!E39="","",Entrants!E39)</f>
        <v>2WD</v>
      </c>
      <c r="G6" s="18"/>
      <c r="H6" s="18"/>
      <c r="I6" s="18"/>
      <c r="J6" s="21"/>
      <c r="K6" s="68">
        <f>IF(SUM(M6:AG6)=0,"",SUM(M6:AG6))</f>
        <v>543</v>
      </c>
      <c r="L6" s="20"/>
      <c r="M6" s="61">
        <f>IF('Morning 1'!I39&lt;&gt;"",'Morning 1'!I39,"")</f>
        <v>44</v>
      </c>
      <c r="N6" s="61">
        <f>IF('Morning 1'!N39&lt;&gt;"",'Morning 1'!N39,"")</f>
        <v>43</v>
      </c>
      <c r="O6" s="61" t="str">
        <f>IF('Morning 1'!S38&lt;&gt;"",'Morning 1'!S38,"")</f>
        <v/>
      </c>
      <c r="P6" s="20"/>
      <c r="Q6" s="61">
        <f>IF('Morning 2'!I39&lt;&gt;"",'Morning 2'!I39,"")</f>
        <v>43</v>
      </c>
      <c r="R6" s="61">
        <f>IF('Morning 2'!N39&lt;&gt;"",'Morning 2'!N39,"")</f>
        <v>44</v>
      </c>
      <c r="S6" s="20"/>
      <c r="T6" s="61">
        <f>IF('Battle 1'!I39&lt;&gt;"",'Battle 1'!I39,"")</f>
        <v>41</v>
      </c>
      <c r="U6" s="61">
        <f>IF('Battle 1'!N39&lt;&gt;"",'Battle 1'!N39,"")</f>
        <v>45</v>
      </c>
      <c r="V6" s="20"/>
      <c r="W6" s="61">
        <f>IF('Battle 2'!I39&lt;&gt;"",'Battle 2'!I39,"")</f>
        <v>41</v>
      </c>
      <c r="X6" s="61">
        <f>IF('Battle 2'!N39&lt;&gt;"",'Battle 2'!N39,"")</f>
        <v>28</v>
      </c>
      <c r="Y6" s="61" t="str">
        <f>IF('Battle 2'!S39&lt;&gt;"",'Battle 2'!S39,"")</f>
        <v/>
      </c>
      <c r="Z6" s="20"/>
      <c r="AA6" s="61">
        <f>IF(Longwang!I39&lt;&gt;"",Longwang!I39,"")</f>
        <v>35</v>
      </c>
      <c r="AB6" s="61">
        <f>IF(Longwang!N39&lt;&gt;"",Longwang!N39,"")</f>
        <v>33</v>
      </c>
      <c r="AC6" s="61">
        <f>IF(Longwang!S38&lt;&gt;"",Longwang!S38,"")</f>
        <v>36</v>
      </c>
      <c r="AD6" s="20"/>
      <c r="AE6" s="61">
        <f>IF(BBall!I39&lt;&gt;"",BBall!I39,"")</f>
        <v>40</v>
      </c>
      <c r="AF6" s="61">
        <f>IF(BBall!N39&lt;&gt;"",BBall!N39,"")</f>
        <v>39</v>
      </c>
      <c r="AG6" s="61">
        <f>IF(BBall!S39&lt;&gt;"",BBall!S39,"")</f>
        <v>31</v>
      </c>
      <c r="AI6" s="64"/>
    </row>
    <row r="7" spans="2:35" ht="14.25" customHeight="1" x14ac:dyDescent="0.25">
      <c r="B7" s="69">
        <f>IFERROR(RANK(K7,$K$4:$K$53),"")</f>
        <v>4</v>
      </c>
      <c r="C7" s="38">
        <f>IF(Entrants!B12="","",Entrants!B12)</f>
        <v>9</v>
      </c>
      <c r="D7" s="38" t="str">
        <f>IF(Entrants!C12="","",Entrants!C12)</f>
        <v>Russell Cunningham</v>
      </c>
      <c r="E7" s="38" t="str">
        <f>IF(Entrants!D12="","",Entrants!D12)</f>
        <v>R32</v>
      </c>
      <c r="F7" s="38" t="str">
        <f>IF(Entrants!E12="","",Entrants!E12)</f>
        <v>2WD</v>
      </c>
      <c r="G7" s="18"/>
      <c r="H7" s="18"/>
      <c r="I7" s="18"/>
      <c r="J7" s="21"/>
      <c r="K7" s="68">
        <f>IF(SUM(M7:AG7)=0,"",SUM(M7:AG7))</f>
        <v>522</v>
      </c>
      <c r="L7" s="20"/>
      <c r="M7" s="61">
        <f>IF('Morning 1'!I12&lt;&gt;"",'Morning 1'!I12,"")</f>
        <v>25</v>
      </c>
      <c r="N7" s="61">
        <f>IF('Morning 1'!N12&lt;&gt;"",'Morning 1'!N12,"")</f>
        <v>27</v>
      </c>
      <c r="O7" s="61" t="str">
        <f>IF('Morning 1'!S12&lt;&gt;"",'Morning 1'!S12,"")</f>
        <v/>
      </c>
      <c r="P7" s="20"/>
      <c r="Q7" s="61">
        <f>IF('Morning 2'!I12&lt;&gt;"",'Morning 2'!I12,"")</f>
        <v>26</v>
      </c>
      <c r="R7" s="61">
        <f>IF('Morning 2'!N12&lt;&gt;"",'Morning 2'!N12,"")</f>
        <v>24</v>
      </c>
      <c r="S7" s="20"/>
      <c r="T7" s="61">
        <f>IF('Battle 1'!I12&lt;&gt;"",'Battle 1'!I12,"")</f>
        <v>46</v>
      </c>
      <c r="U7" s="61">
        <f>IF('Battle 1'!N12&lt;&gt;"",'Battle 1'!N12,"")</f>
        <v>19</v>
      </c>
      <c r="V7" s="20"/>
      <c r="W7" s="61">
        <f>IF('Battle 2'!I12&lt;&gt;"",'Battle 2'!I12,"")</f>
        <v>40</v>
      </c>
      <c r="X7" s="61">
        <f>IF('Battle 2'!N12&lt;&gt;"",'Battle 2'!N12,"")</f>
        <v>44</v>
      </c>
      <c r="Y7" s="61" t="str">
        <f>IF('Battle 2'!S12&lt;&gt;"",'Battle 2'!S12,"")</f>
        <v/>
      </c>
      <c r="Z7" s="20"/>
      <c r="AA7" s="61">
        <f>IF(Longwang!I12&lt;&gt;"",Longwang!I12,"")</f>
        <v>45</v>
      </c>
      <c r="AB7" s="61">
        <f>IF(Longwang!N12&lt;&gt;"",Longwang!N12,"")</f>
        <v>46</v>
      </c>
      <c r="AC7" s="61">
        <f>IF(Longwang!S12&lt;&gt;"",Longwang!S12,"")</f>
        <v>45</v>
      </c>
      <c r="AD7" s="20"/>
      <c r="AE7" s="61">
        <f>IF(BBall!I12&lt;&gt;"",BBall!I12,"")</f>
        <v>45</v>
      </c>
      <c r="AF7" s="61">
        <f>IF(BBall!N12&lt;&gt;"",BBall!N12,"")</f>
        <v>45</v>
      </c>
      <c r="AG7" s="61">
        <f>IF(BBall!S12&lt;&gt;"",BBall!S12,"")</f>
        <v>45</v>
      </c>
      <c r="AI7" s="64"/>
    </row>
    <row r="8" spans="2:35" ht="14.25" customHeight="1" x14ac:dyDescent="0.25">
      <c r="B8" s="69">
        <f>IFERROR(RANK(K8,$K$4:$K$53),"")</f>
        <v>5</v>
      </c>
      <c r="C8" s="38">
        <f>IF(Entrants!B27="","",Entrants!B27)</f>
        <v>26</v>
      </c>
      <c r="D8" s="38" t="str">
        <f>IF(Entrants!C27="","",Entrants!C27)</f>
        <v>Leon Stapley</v>
      </c>
      <c r="E8" s="38" t="str">
        <f>IF(Entrants!D27="","",Entrants!D27)</f>
        <v>180sx</v>
      </c>
      <c r="F8" s="38" t="str">
        <f>IF(Entrants!E27="","",Entrants!E27)</f>
        <v>2WD</v>
      </c>
      <c r="G8" s="18"/>
      <c r="H8" s="18"/>
      <c r="I8" s="18"/>
      <c r="J8" s="21"/>
      <c r="K8" s="68">
        <f>IF(SUM(M8:AG8)=0,"",SUM(M8:AG8))</f>
        <v>510</v>
      </c>
      <c r="L8" s="20"/>
      <c r="M8" s="61">
        <f>IF('Morning 1'!I27&lt;&gt;"",'Morning 1'!I27,"")</f>
        <v>34</v>
      </c>
      <c r="N8" s="61">
        <f>IF('Morning 1'!N27&lt;&gt;"",'Morning 1'!N27,"")</f>
        <v>38</v>
      </c>
      <c r="O8" s="61" t="str">
        <f>IF('Morning 1'!S27&lt;&gt;"",'Morning 1'!S27,"")</f>
        <v/>
      </c>
      <c r="P8" s="20"/>
      <c r="Q8" s="61">
        <f>IF('Morning 2'!I27&lt;&gt;"",'Morning 2'!I27,"")</f>
        <v>39</v>
      </c>
      <c r="R8" s="61">
        <f>IF('Morning 2'!N27&lt;&gt;"",'Morning 2'!N27,"")</f>
        <v>35</v>
      </c>
      <c r="S8" s="20"/>
      <c r="T8" s="61">
        <f>IF('Battle 1'!I27&lt;&gt;"",'Battle 1'!I27,"")</f>
        <v>43</v>
      </c>
      <c r="U8" s="61">
        <f>IF('Battle 1'!N27&lt;&gt;"",'Battle 1'!N27,"")</f>
        <v>12</v>
      </c>
      <c r="V8" s="20"/>
      <c r="W8" s="61">
        <f>IF('Battle 2'!I27&lt;&gt;"",'Battle 2'!I27,"")</f>
        <v>42</v>
      </c>
      <c r="X8" s="61">
        <f>IF('Battle 2'!N27&lt;&gt;"",'Battle 2'!N27,"")</f>
        <v>42</v>
      </c>
      <c r="Y8" s="61" t="str">
        <f>IF('Battle 2'!S27&lt;&gt;"",'Battle 2'!S27,"")</f>
        <v/>
      </c>
      <c r="Z8" s="20"/>
      <c r="AA8" s="61">
        <f>IF(Longwang!I27&lt;&gt;"",Longwang!I27,"")</f>
        <v>44</v>
      </c>
      <c r="AB8" s="61">
        <f>IF(Longwang!N27&lt;&gt;"",Longwang!N27,"")</f>
        <v>44</v>
      </c>
      <c r="AC8" s="61">
        <f>IF(Longwang!S27&lt;&gt;"",Longwang!S27,"")</f>
        <v>18</v>
      </c>
      <c r="AD8" s="20"/>
      <c r="AE8" s="61">
        <f>IF(BBall!I27&lt;&gt;"",BBall!I27,"")</f>
        <v>37</v>
      </c>
      <c r="AF8" s="61">
        <f>IF(BBall!N27&lt;&gt;"",BBall!N27,"")</f>
        <v>40</v>
      </c>
      <c r="AG8" s="61">
        <f>IF(BBall!S27&lt;&gt;"",BBall!S27,"")</f>
        <v>42</v>
      </c>
      <c r="AI8" s="64"/>
    </row>
    <row r="9" spans="2:35" ht="14.25" customHeight="1" x14ac:dyDescent="0.25">
      <c r="B9" s="69">
        <f>IFERROR(RANK(K9,$K$4:$K$53),"")</f>
        <v>6</v>
      </c>
      <c r="C9" s="38">
        <f>IF(Entrants!B41="","",Entrants!B41)</f>
        <v>40</v>
      </c>
      <c r="D9" s="38" t="str">
        <f>IF(Entrants!C41="","",Entrants!C41)</f>
        <v>Joselito Da Rocha</v>
      </c>
      <c r="E9" s="38" t="str">
        <f>IF(Entrants!D41="","",Entrants!D41)</f>
        <v>Mazda 2</v>
      </c>
      <c r="F9" s="38" t="str">
        <f>IF(Entrants!E41="","",Entrants!E41)</f>
        <v>2WD</v>
      </c>
      <c r="G9" s="18"/>
      <c r="H9" s="18"/>
      <c r="I9" s="18"/>
      <c r="J9" s="21"/>
      <c r="K9" s="68">
        <f>IF(SUM(M9:AG9)=0,"",SUM(M9:AG9))</f>
        <v>493</v>
      </c>
      <c r="L9" s="20"/>
      <c r="M9" s="61">
        <f>IF('Morning 1'!I41&lt;&gt;"",'Morning 1'!I41,"")</f>
        <v>43</v>
      </c>
      <c r="N9" s="61">
        <f>IF('Morning 1'!N41&lt;&gt;"",'Morning 1'!N41,"")</f>
        <v>34</v>
      </c>
      <c r="O9" s="61" t="str">
        <f>IF('Morning 1'!S40&lt;&gt;"",'Morning 1'!S40,"")</f>
        <v/>
      </c>
      <c r="P9" s="20"/>
      <c r="Q9" s="61">
        <f>IF('Morning 2'!I41&lt;&gt;"",'Morning 2'!I41,"")</f>
        <v>44</v>
      </c>
      <c r="R9" s="61">
        <f>IF('Morning 2'!N41&lt;&gt;"",'Morning 2'!N41,"")</f>
        <v>43</v>
      </c>
      <c r="S9" s="20"/>
      <c r="T9" s="61">
        <f>IF('Battle 1'!I41&lt;&gt;"",'Battle 1'!I41,"")</f>
        <v>36</v>
      </c>
      <c r="U9" s="61">
        <f>IF('Battle 1'!N41&lt;&gt;"",'Battle 1'!N41,"")</f>
        <v>36</v>
      </c>
      <c r="V9" s="20"/>
      <c r="W9" s="61">
        <f>IF('Battle 2'!I41&lt;&gt;"",'Battle 2'!I41,"")</f>
        <v>30</v>
      </c>
      <c r="X9" s="61">
        <f>IF('Battle 2'!N41&lt;&gt;"",'Battle 2'!N41,"")</f>
        <v>36</v>
      </c>
      <c r="Y9" s="61" t="str">
        <f>IF('Battle 2'!S41&lt;&gt;"",'Battle 2'!S41,"")</f>
        <v/>
      </c>
      <c r="Z9" s="20"/>
      <c r="AA9" s="61">
        <f>IF(Longwang!I41&lt;&gt;"",Longwang!I41,"")</f>
        <v>22</v>
      </c>
      <c r="AB9" s="61">
        <f>IF(Longwang!N41&lt;&gt;"",Longwang!N41,"")</f>
        <v>20</v>
      </c>
      <c r="AC9" s="61">
        <f>IF(Longwang!S40&lt;&gt;"",Longwang!S40,"")</f>
        <v>25</v>
      </c>
      <c r="AD9" s="20"/>
      <c r="AE9" s="61">
        <f>IF(BBall!I41&lt;&gt;"",BBall!I41,"")</f>
        <v>44</v>
      </c>
      <c r="AF9" s="61">
        <f>IF(BBall!N41&lt;&gt;"",BBall!N41,"")</f>
        <v>41</v>
      </c>
      <c r="AG9" s="61">
        <f>IF(BBall!S41&lt;&gt;"",BBall!S41,"")</f>
        <v>39</v>
      </c>
      <c r="AI9" s="64"/>
    </row>
    <row r="10" spans="2:35" ht="14.25" customHeight="1" x14ac:dyDescent="0.25">
      <c r="B10" s="69">
        <f>IFERROR(RANK(K10,$K$4:$K$53),"")</f>
        <v>7</v>
      </c>
      <c r="C10" s="38">
        <f>IF(Entrants!B4="","",Entrants!B4)</f>
        <v>1</v>
      </c>
      <c r="D10" s="38" t="str">
        <f>IF(Entrants!C4="","",Entrants!C4)</f>
        <v>Simon Henman</v>
      </c>
      <c r="E10" s="38" t="str">
        <f>IF(Entrants!D4="","",Entrants!D4)</f>
        <v>EVO</v>
      </c>
      <c r="F10" s="38" t="str">
        <f>IF(Entrants!E4="","",Entrants!E4)</f>
        <v>4WD</v>
      </c>
      <c r="G10" s="18"/>
      <c r="H10" s="18"/>
      <c r="I10" s="18"/>
      <c r="J10" s="21"/>
      <c r="K10" s="68">
        <f>IF(SUM(M10:AG10)=0,"",SUM(M10:AG10))</f>
        <v>487</v>
      </c>
      <c r="L10" s="20"/>
      <c r="M10" s="61">
        <f>IF('Morning 1'!I4&lt;&gt;"",'Morning 1'!I4,"")</f>
        <v>31</v>
      </c>
      <c r="N10" s="61">
        <f>IF('Morning 1'!N4&lt;&gt;"",'Morning 1'!N4,"")</f>
        <v>33</v>
      </c>
      <c r="O10" s="61" t="str">
        <f>IF('Morning 1'!S4&lt;&gt;"",'Morning 1'!S4,"")</f>
        <v/>
      </c>
      <c r="P10" s="20"/>
      <c r="Q10" s="61">
        <f>IF('Morning 2'!I4&lt;&gt;"",'Morning 2'!I4,"")</f>
        <v>28</v>
      </c>
      <c r="R10" s="61">
        <f>IF('Morning 2'!N4&lt;&gt;"",'Morning 2'!N4,"")</f>
        <v>38</v>
      </c>
      <c r="S10" s="20"/>
      <c r="T10" s="61">
        <f>IF('Battle 1'!I4&lt;&gt;"",'Battle 1'!I4,"")</f>
        <v>38</v>
      </c>
      <c r="U10" s="61">
        <f>IF('Battle 1'!N4&lt;&gt;"",'Battle 1'!N4,"")</f>
        <v>44</v>
      </c>
      <c r="V10" s="20"/>
      <c r="W10" s="61">
        <f>IF('Battle 2'!I4&lt;&gt;"",'Battle 2'!I4,"")</f>
        <v>18</v>
      </c>
      <c r="X10" s="61">
        <f>IF('Battle 2'!N4&lt;&gt;"",'Battle 2'!N4,"")</f>
        <v>31</v>
      </c>
      <c r="Y10" s="61" t="str">
        <f>IF('Battle 2'!S4&lt;&gt;"",'Battle 2'!S4,"")</f>
        <v/>
      </c>
      <c r="Z10" s="20"/>
      <c r="AA10" s="61">
        <f>IF(Longwang!I4&lt;&gt;"",Longwang!I4,"")</f>
        <v>42</v>
      </c>
      <c r="AB10" s="61">
        <f>IF(Longwang!N4&lt;&gt;"",Longwang!N4,"")</f>
        <v>41</v>
      </c>
      <c r="AC10" s="61">
        <f>IF(Longwang!S4&lt;&gt;"",Longwang!S4,"")</f>
        <v>42</v>
      </c>
      <c r="AD10" s="20"/>
      <c r="AE10" s="61">
        <f>IF(BBall!I4&lt;&gt;"",BBall!I4,"")</f>
        <v>43</v>
      </c>
      <c r="AF10" s="61">
        <f>IF(BBall!N4&lt;&gt;"",BBall!N4,"")</f>
        <v>15</v>
      </c>
      <c r="AG10" s="61">
        <f>IF(BBall!S4&lt;&gt;"",BBall!S4,"")</f>
        <v>43</v>
      </c>
      <c r="AI10" s="64"/>
    </row>
    <row r="11" spans="2:35" ht="14.25" customHeight="1" x14ac:dyDescent="0.25">
      <c r="B11" s="69">
        <f>IFERROR(RANK(K11,$K$4:$K$53),"")</f>
        <v>8</v>
      </c>
      <c r="C11" s="38">
        <f>IF(Entrants!B33="","",Entrants!B33)</f>
        <v>32</v>
      </c>
      <c r="D11" s="38" t="str">
        <f>IF(Entrants!C33="","",Entrants!C33)</f>
        <v>Matthew Roney</v>
      </c>
      <c r="E11" s="38" t="str">
        <f>IF(Entrants!D33="","",Entrants!D33)</f>
        <v>S14</v>
      </c>
      <c r="F11" s="38" t="str">
        <f>IF(Entrants!E33="","",Entrants!E33)</f>
        <v>2WD</v>
      </c>
      <c r="G11" s="18"/>
      <c r="H11" s="18"/>
      <c r="I11" s="18"/>
      <c r="J11" s="21"/>
      <c r="K11" s="68">
        <f>IF(SUM(M11:AG11)=0,"",SUM(M11:AG11))</f>
        <v>478</v>
      </c>
      <c r="L11" s="20"/>
      <c r="M11" s="61">
        <f>IF('Morning 1'!I33&lt;&gt;"",'Morning 1'!I33,"")</f>
        <v>46</v>
      </c>
      <c r="N11" s="61">
        <f>IF('Morning 1'!N33&lt;&gt;"",'Morning 1'!N33,"")</f>
        <v>45</v>
      </c>
      <c r="O11" s="61" t="str">
        <f>IF('Morning 1'!S33&lt;&gt;"",'Morning 1'!S33,"")</f>
        <v/>
      </c>
      <c r="P11" s="20"/>
      <c r="Q11" s="61">
        <f>IF('Morning 2'!I33&lt;&gt;"",'Morning 2'!I33,"")</f>
        <v>46</v>
      </c>
      <c r="R11" s="61">
        <f>IF('Morning 2'!N33&lt;&gt;"",'Morning 2'!N33,"")</f>
        <v>46</v>
      </c>
      <c r="S11" s="20"/>
      <c r="T11" s="61">
        <f>IF('Battle 1'!I33&lt;&gt;"",'Battle 1'!I33,"")</f>
        <v>10</v>
      </c>
      <c r="U11" s="61">
        <f>IF('Battle 1'!N33&lt;&gt;"",'Battle 1'!N33,"")</f>
        <v>23</v>
      </c>
      <c r="V11" s="20"/>
      <c r="W11" s="61">
        <f>IF('Battle 2'!I33&lt;&gt;"",'Battle 2'!I33,"")</f>
        <v>25</v>
      </c>
      <c r="X11" s="61">
        <f>IF('Battle 2'!N33&lt;&gt;"",'Battle 2'!N33,"")</f>
        <v>21</v>
      </c>
      <c r="Y11" s="61" t="str">
        <f>IF('Battle 2'!S33&lt;&gt;"",'Battle 2'!S33,"")</f>
        <v/>
      </c>
      <c r="Z11" s="20"/>
      <c r="AA11" s="61">
        <f>IF(Longwang!I33&lt;&gt;"",Longwang!I33,"")</f>
        <v>32</v>
      </c>
      <c r="AB11" s="61">
        <f>IF(Longwang!N33&lt;&gt;"",Longwang!N33,"")</f>
        <v>36</v>
      </c>
      <c r="AC11" s="61">
        <f>IF(Longwang!S33&lt;&gt;"",Longwang!S33,"")</f>
        <v>40</v>
      </c>
      <c r="AD11" s="20"/>
      <c r="AE11" s="61">
        <f>IF(BBall!I33&lt;&gt;"",BBall!I33,"")</f>
        <v>30</v>
      </c>
      <c r="AF11" s="61">
        <f>IF(BBall!N33&lt;&gt;"",BBall!N33,"")</f>
        <v>42</v>
      </c>
      <c r="AG11" s="61">
        <f>IF(BBall!S33&lt;&gt;"",BBall!S33,"")</f>
        <v>36</v>
      </c>
      <c r="AI11" s="64"/>
    </row>
    <row r="12" spans="2:35" ht="14.25" customHeight="1" x14ac:dyDescent="0.25">
      <c r="B12" s="69">
        <f>IFERROR(RANK(K12,$K$4:$K$53),"")</f>
        <v>9</v>
      </c>
      <c r="C12" s="38">
        <f>IF(Entrants!B28="","",Entrants!B28)</f>
        <v>27</v>
      </c>
      <c r="D12" s="38" t="str">
        <f>IF(Entrants!C28="","",Entrants!C28)</f>
        <v>Min Chan</v>
      </c>
      <c r="E12" s="38" t="str">
        <f>IF(Entrants!D28="","",Entrants!D28)</f>
        <v>Elise 111R</v>
      </c>
      <c r="F12" s="38" t="str">
        <f>IF(Entrants!E28="","",Entrants!E28)</f>
        <v>2WD</v>
      </c>
      <c r="G12" s="18"/>
      <c r="H12" s="18"/>
      <c r="I12" s="18"/>
      <c r="J12" s="21"/>
      <c r="K12" s="68">
        <f>IF(SUM(M12:AG12)=0,"",SUM(M12:AG12))</f>
        <v>459</v>
      </c>
      <c r="L12" s="20"/>
      <c r="M12" s="61">
        <f>IF('Morning 1'!I28&lt;&gt;"",'Morning 1'!I28,"")</f>
        <v>0</v>
      </c>
      <c r="N12" s="61">
        <f>IF('Morning 1'!N28&lt;&gt;"",'Morning 1'!N28,"")</f>
        <v>46</v>
      </c>
      <c r="O12" s="61" t="str">
        <f>IF('Morning 1'!S28&lt;&gt;"",'Morning 1'!S28,"")</f>
        <v/>
      </c>
      <c r="P12" s="20"/>
      <c r="Q12" s="61">
        <f>IF('Morning 2'!I28&lt;&gt;"",'Morning 2'!I28,"")</f>
        <v>0</v>
      </c>
      <c r="R12" s="61">
        <f>IF('Morning 2'!N28&lt;&gt;"",'Morning 2'!N28,"")</f>
        <v>46</v>
      </c>
      <c r="S12" s="20"/>
      <c r="T12" s="61">
        <f>IF('Battle 1'!I28&lt;&gt;"",'Battle 1'!I28,"")</f>
        <v>42</v>
      </c>
      <c r="U12" s="61">
        <f>IF('Battle 1'!N28&lt;&gt;"",'Battle 1'!N28,"")</f>
        <v>21</v>
      </c>
      <c r="V12" s="20"/>
      <c r="W12" s="61">
        <f>IF('Battle 2'!I28&lt;&gt;"",'Battle 2'!I28,"")</f>
        <v>46</v>
      </c>
      <c r="X12" s="61">
        <f>IF('Battle 2'!N28&lt;&gt;"",'Battle 2'!N28,"")</f>
        <v>40</v>
      </c>
      <c r="Y12" s="61" t="str">
        <f>IF('Battle 2'!S28&lt;&gt;"",'Battle 2'!S28,"")</f>
        <v/>
      </c>
      <c r="Z12" s="20"/>
      <c r="AA12" s="61">
        <f>IF(Longwang!I28&lt;&gt;"",Longwang!I28,"")</f>
        <v>40</v>
      </c>
      <c r="AB12" s="61">
        <f>IF(Longwang!N28&lt;&gt;"",Longwang!N28,"")</f>
        <v>35</v>
      </c>
      <c r="AC12" s="61">
        <f>IF(Longwang!S28&lt;&gt;"",Longwang!S28,"")</f>
        <v>44</v>
      </c>
      <c r="AD12" s="20"/>
      <c r="AE12" s="61">
        <f>IF(BBall!I28&lt;&gt;"",BBall!I28,"")</f>
        <v>14</v>
      </c>
      <c r="AF12" s="61">
        <f>IF(BBall!N28&lt;&gt;"",BBall!N28,"")</f>
        <v>43</v>
      </c>
      <c r="AG12" s="61">
        <f>IF(BBall!S28&lt;&gt;"",BBall!S28,"")</f>
        <v>42</v>
      </c>
      <c r="AI12" s="64"/>
    </row>
    <row r="13" spans="2:35" ht="14.25" customHeight="1" x14ac:dyDescent="0.25">
      <c r="B13" s="69">
        <f>IFERROR(RANK(K13,$K$4:$K$53),"")</f>
        <v>10</v>
      </c>
      <c r="C13" s="38">
        <f>IF(Entrants!B5="","",Entrants!B5)</f>
        <v>2</v>
      </c>
      <c r="D13" s="38" t="str">
        <f>IF(Entrants!C5="","",Entrants!C5)</f>
        <v>Jett Benson</v>
      </c>
      <c r="E13" s="38" t="str">
        <f>IF(Entrants!D5="","",Entrants!D5)</f>
        <v>180sx</v>
      </c>
      <c r="F13" s="38" t="str">
        <f>IF(Entrants!E5="","",Entrants!E5)</f>
        <v>2WD</v>
      </c>
      <c r="G13" s="18"/>
      <c r="H13" s="18"/>
      <c r="I13" s="18"/>
      <c r="J13" s="21"/>
      <c r="K13" s="68">
        <f>IF(SUM(M13:AG13)=0,"",SUM(M13:AG13))</f>
        <v>444</v>
      </c>
      <c r="L13" s="20"/>
      <c r="M13" s="61">
        <f>IF('Morning 1'!I5&lt;&gt;"",'Morning 1'!I5,"")</f>
        <v>18</v>
      </c>
      <c r="N13" s="61">
        <f>IF('Morning 1'!N5&lt;&gt;"",'Morning 1'!N5,"")</f>
        <v>29</v>
      </c>
      <c r="O13" s="61" t="str">
        <f>IF('Morning 1'!S5&lt;&gt;"",'Morning 1'!S5,"")</f>
        <v/>
      </c>
      <c r="P13" s="20"/>
      <c r="Q13" s="61">
        <f>IF('Morning 2'!I5&lt;&gt;"",'Morning 2'!I5,"")</f>
        <v>25</v>
      </c>
      <c r="R13" s="61">
        <f>IF('Morning 2'!N5&lt;&gt;"",'Morning 2'!N5,"")</f>
        <v>32</v>
      </c>
      <c r="S13" s="20"/>
      <c r="T13" s="61">
        <f>IF('Battle 1'!I5&lt;&gt;"",'Battle 1'!I5,"")</f>
        <v>28</v>
      </c>
      <c r="U13" s="61">
        <f>IF('Battle 1'!N5&lt;&gt;"",'Battle 1'!N5,"")</f>
        <v>41</v>
      </c>
      <c r="V13" s="20"/>
      <c r="W13" s="61">
        <f>IF('Battle 2'!I5&lt;&gt;"",'Battle 2'!I5,"")</f>
        <v>38</v>
      </c>
      <c r="X13" s="61">
        <f>IF('Battle 2'!N5&lt;&gt;"",'Battle 2'!N5,"")</f>
        <v>39</v>
      </c>
      <c r="Y13" s="61" t="str">
        <f>IF('Battle 2'!S5&lt;&gt;"",'Battle 2'!S5,"")</f>
        <v/>
      </c>
      <c r="Z13" s="20"/>
      <c r="AA13" s="61">
        <f>IF(Longwang!I5&lt;&gt;"",Longwang!I5,"")</f>
        <v>33</v>
      </c>
      <c r="AB13" s="61">
        <f>IF(Longwang!N5&lt;&gt;"",Longwang!N5,"")</f>
        <v>34</v>
      </c>
      <c r="AC13" s="61">
        <f>IF(Longwang!S5&lt;&gt;"",Longwang!S5,"")</f>
        <v>34</v>
      </c>
      <c r="AD13" s="20"/>
      <c r="AE13" s="61">
        <f>IF(BBall!I5&lt;&gt;"",BBall!I5,"")</f>
        <v>32</v>
      </c>
      <c r="AF13" s="61">
        <f>IF(BBall!N5&lt;&gt;"",BBall!N5,"")</f>
        <v>32</v>
      </c>
      <c r="AG13" s="61">
        <f>IF(BBall!S5&lt;&gt;"",BBall!S5,"")</f>
        <v>29</v>
      </c>
      <c r="AI13" s="64"/>
    </row>
    <row r="14" spans="2:35" ht="14.25" customHeight="1" x14ac:dyDescent="0.25">
      <c r="B14" s="69">
        <f>IFERROR(RANK(K14,$K$4:$K$53),"")</f>
        <v>11</v>
      </c>
      <c r="C14" s="38">
        <f>IF(Entrants!B29="","",Entrants!B29)</f>
        <v>28</v>
      </c>
      <c r="D14" s="38" t="str">
        <f>IF(Entrants!C29="","",Entrants!C29)</f>
        <v>james mcdermott</v>
      </c>
      <c r="E14" s="38" t="s">
        <v>78</v>
      </c>
      <c r="F14" s="38" t="s">
        <v>6</v>
      </c>
      <c r="G14" s="18"/>
      <c r="H14" s="18"/>
      <c r="I14" s="18"/>
      <c r="J14" s="21"/>
      <c r="K14" s="68">
        <f>IF(SUM(M14:AG14)=0,"",SUM(M14:AG14))</f>
        <v>431</v>
      </c>
      <c r="L14" s="20"/>
      <c r="M14" s="61">
        <f>IF('Morning 1'!I29&lt;&gt;"",'Morning 1'!I29,"")</f>
        <v>37</v>
      </c>
      <c r="N14" s="61">
        <f>IF('Morning 1'!N29&lt;&gt;"",'Morning 1'!N29,"")</f>
        <v>41</v>
      </c>
      <c r="O14" s="61" t="str">
        <f>IF('Morning 1'!S29&lt;&gt;"",'Morning 1'!S29,"")</f>
        <v/>
      </c>
      <c r="P14" s="20"/>
      <c r="Q14" s="61">
        <f>IF('Morning 2'!I29&lt;&gt;"",'Morning 2'!I29,"")</f>
        <v>0</v>
      </c>
      <c r="R14" s="61">
        <f>IF('Morning 2'!N29&lt;&gt;"",'Morning 2'!N29,"")</f>
        <v>18</v>
      </c>
      <c r="S14" s="20"/>
      <c r="T14" s="61">
        <f>IF('Battle 1'!I29&lt;&gt;"",'Battle 1'!I29,"")</f>
        <v>34</v>
      </c>
      <c r="U14" s="61">
        <f>IF('Battle 1'!N29&lt;&gt;"",'Battle 1'!N29,"")</f>
        <v>40</v>
      </c>
      <c r="V14" s="20"/>
      <c r="W14" s="61">
        <f>IF('Battle 2'!I29&lt;&gt;"",'Battle 2'!I29,"")</f>
        <v>37</v>
      </c>
      <c r="X14" s="61">
        <f>IF('Battle 2'!N29&lt;&gt;"",'Battle 2'!N29,"")</f>
        <v>41</v>
      </c>
      <c r="Y14" s="61" t="str">
        <f>IF('Battle 2'!S29&lt;&gt;"",'Battle 2'!S29,"")</f>
        <v/>
      </c>
      <c r="Z14" s="20"/>
      <c r="AA14" s="61">
        <f>IF(Longwang!I29&lt;&gt;"",Longwang!I29,"")</f>
        <v>23</v>
      </c>
      <c r="AB14" s="61">
        <f>IF(Longwang!N29&lt;&gt;"",Longwang!N29,"")</f>
        <v>30</v>
      </c>
      <c r="AC14" s="61">
        <f>IF(Longwang!S29&lt;&gt;"",Longwang!S29,"")</f>
        <v>38</v>
      </c>
      <c r="AD14" s="20"/>
      <c r="AE14" s="61">
        <f>IF(BBall!I29&lt;&gt;"",BBall!I29,"")</f>
        <v>21</v>
      </c>
      <c r="AF14" s="61">
        <f>IF(BBall!N29&lt;&gt;"",BBall!N29,"")</f>
        <v>38</v>
      </c>
      <c r="AG14" s="61">
        <f>IF(BBall!S29&lt;&gt;"",BBall!S29,"")</f>
        <v>33</v>
      </c>
      <c r="AI14" s="64"/>
    </row>
    <row r="15" spans="2:35" ht="14.25" customHeight="1" x14ac:dyDescent="0.25">
      <c r="B15" s="69">
        <f>IFERROR(RANK(K15,$K$4:$K$53),"")</f>
        <v>12</v>
      </c>
      <c r="C15" s="38">
        <f>IF(Entrants!B47="","",Entrants!B47)</f>
        <v>46</v>
      </c>
      <c r="D15" s="38" t="str">
        <f>IF(Entrants!C47="","",Entrants!C47)</f>
        <v>Ben Simmons</v>
      </c>
      <c r="E15" s="38" t="str">
        <f>IF(Entrants!D47="","",Entrants!D47)</f>
        <v>mustang</v>
      </c>
      <c r="F15" s="38" t="str">
        <f>IF(Entrants!E47="","",Entrants!E47)</f>
        <v>2WD</v>
      </c>
      <c r="G15" s="18"/>
      <c r="H15" s="18"/>
      <c r="I15" s="18"/>
      <c r="J15" s="21"/>
      <c r="K15" s="68">
        <f>IF(SUM(M15:AG15)=0,"",SUM(M15:AG15))</f>
        <v>424</v>
      </c>
      <c r="L15" s="20"/>
      <c r="M15" s="61">
        <f>IF('Morning 1'!I47&lt;&gt;"",'Morning 1'!I47,"")</f>
        <v>42</v>
      </c>
      <c r="N15" s="61">
        <f>IF('Morning 1'!N47&lt;&gt;"",'Morning 1'!N47,"")</f>
        <v>39</v>
      </c>
      <c r="O15" s="61" t="str">
        <f>IF('Morning 1'!S46&lt;&gt;"",'Morning 1'!S46,"")</f>
        <v/>
      </c>
      <c r="P15" s="20"/>
      <c r="Q15" s="61">
        <f>IF('Morning 2'!I47&lt;&gt;"",'Morning 2'!I47,"")</f>
        <v>39</v>
      </c>
      <c r="R15" s="61">
        <f>IF('Morning 2'!N47&lt;&gt;"",'Morning 2'!N47,"")</f>
        <v>0</v>
      </c>
      <c r="S15" s="20"/>
      <c r="T15" s="61">
        <f>IF('Battle 1'!I47&lt;&gt;"",'Battle 1'!I47,"")</f>
        <v>27</v>
      </c>
      <c r="U15" s="61">
        <f>IF('Battle 1'!N47&lt;&gt;"",'Battle 1'!N47,"")</f>
        <v>33</v>
      </c>
      <c r="V15" s="20"/>
      <c r="W15" s="61">
        <f>IF('Battle 2'!I47&lt;&gt;"",'Battle 2'!I47,"")</f>
        <v>36</v>
      </c>
      <c r="X15" s="61">
        <f>IF('Battle 2'!N47&lt;&gt;"",'Battle 2'!N47,"")</f>
        <v>25</v>
      </c>
      <c r="Y15" s="61" t="str">
        <f>IF('Battle 2'!S47&lt;&gt;"",'Battle 2'!S47,"")</f>
        <v/>
      </c>
      <c r="Z15" s="20"/>
      <c r="AA15" s="61">
        <f>IF(Longwang!I47&lt;&gt;"",Longwang!I47,"")</f>
        <v>31</v>
      </c>
      <c r="AB15" s="61">
        <f>IF(Longwang!N47&lt;&gt;"",Longwang!N47,"")</f>
        <v>37</v>
      </c>
      <c r="AC15" s="61">
        <f>IF(Longwang!S46&lt;&gt;"",Longwang!S46,"")</f>
        <v>32</v>
      </c>
      <c r="AD15" s="20"/>
      <c r="AE15" s="61">
        <f>IF(BBall!I47&lt;&gt;"",BBall!I47,"")</f>
        <v>28</v>
      </c>
      <c r="AF15" s="61">
        <f>IF(BBall!N47&lt;&gt;"",BBall!N47,"")</f>
        <v>28</v>
      </c>
      <c r="AG15" s="61">
        <f>IF(BBall!S47&lt;&gt;"",BBall!S47,"")</f>
        <v>27</v>
      </c>
      <c r="AI15" s="64"/>
    </row>
    <row r="16" spans="2:35" ht="14.25" customHeight="1" x14ac:dyDescent="0.25">
      <c r="B16" s="69">
        <f>IFERROR(RANK(K16,$K$4:$K$53),"")</f>
        <v>13</v>
      </c>
      <c r="C16" s="38">
        <f>IF(Entrants!B32="","",Entrants!B32)</f>
        <v>31</v>
      </c>
      <c r="D16" s="38" t="str">
        <f>IF(Entrants!C32="","",Entrants!C32)</f>
        <v>Travis Pfeiffer</v>
      </c>
      <c r="E16" s="38" t="str">
        <f>IF(Entrants!D32="","",Entrants!D32)</f>
        <v>Ford ute</v>
      </c>
      <c r="F16" s="38" t="str">
        <f>IF(Entrants!E32="","",Entrants!E32)</f>
        <v>2WD</v>
      </c>
      <c r="G16" s="18"/>
      <c r="H16" s="18"/>
      <c r="I16" s="18"/>
      <c r="J16" s="21"/>
      <c r="K16" s="68">
        <f>IF(SUM(M16:AG16)=0,"",SUM(M16:AG16))</f>
        <v>406</v>
      </c>
      <c r="L16" s="20"/>
      <c r="M16" s="61">
        <f>IF('Morning 1'!I32&lt;&gt;"",'Morning 1'!I32,"")</f>
        <v>36</v>
      </c>
      <c r="N16" s="61">
        <f>IF('Morning 1'!N32&lt;&gt;"",'Morning 1'!N32,"")</f>
        <v>32</v>
      </c>
      <c r="O16" s="61" t="str">
        <f>IF('Morning 1'!S32&lt;&gt;"",'Morning 1'!S32,"")</f>
        <v/>
      </c>
      <c r="P16" s="20"/>
      <c r="Q16" s="61">
        <f>IF('Morning 2'!I32&lt;&gt;"",'Morning 2'!I32,"")</f>
        <v>40</v>
      </c>
      <c r="R16" s="61">
        <f>IF('Morning 2'!N32&lt;&gt;"",'Morning 2'!N32,"")</f>
        <v>33</v>
      </c>
      <c r="S16" s="20"/>
      <c r="T16" s="61">
        <f>IF('Battle 1'!I32&lt;&gt;"",'Battle 1'!I32,"")</f>
        <v>21</v>
      </c>
      <c r="U16" s="61">
        <f>IF('Battle 1'!N32&lt;&gt;"",'Battle 1'!N32,"")</f>
        <v>28</v>
      </c>
      <c r="V16" s="20"/>
      <c r="W16" s="61">
        <f>IF('Battle 2'!I32&lt;&gt;"",'Battle 2'!I32,"")</f>
        <v>32</v>
      </c>
      <c r="X16" s="61">
        <f>IF('Battle 2'!N32&lt;&gt;"",'Battle 2'!N32,"")</f>
        <v>0</v>
      </c>
      <c r="Y16" s="61" t="str">
        <f>IF('Battle 2'!S32&lt;&gt;"",'Battle 2'!S32,"")</f>
        <v/>
      </c>
      <c r="Z16" s="20"/>
      <c r="AA16" s="61">
        <f>IF(Longwang!I32&lt;&gt;"",Longwang!I32,"")</f>
        <v>34</v>
      </c>
      <c r="AB16" s="61">
        <f>IF(Longwang!N32&lt;&gt;"",Longwang!N32,"")</f>
        <v>31</v>
      </c>
      <c r="AC16" s="61">
        <f>IF(Longwang!S32&lt;&gt;"",Longwang!S32,"")</f>
        <v>37</v>
      </c>
      <c r="AD16" s="20"/>
      <c r="AE16" s="61">
        <f>IF(BBall!I32&lt;&gt;"",BBall!I32,"")</f>
        <v>34</v>
      </c>
      <c r="AF16" s="61">
        <f>IF(BBall!N32&lt;&gt;"",BBall!N32,"")</f>
        <v>27</v>
      </c>
      <c r="AG16" s="61">
        <f>IF(BBall!S32&lt;&gt;"",BBall!S32,"")</f>
        <v>21</v>
      </c>
      <c r="AI16" s="64"/>
    </row>
    <row r="17" spans="2:35" ht="14.25" customHeight="1" x14ac:dyDescent="0.25">
      <c r="B17" s="69">
        <f>IFERROR(RANK(K17,$K$4:$K$53),"")</f>
        <v>14</v>
      </c>
      <c r="C17" s="38">
        <f>IF(Entrants!B9="","",Entrants!B9)</f>
        <v>6</v>
      </c>
      <c r="D17" s="38" t="str">
        <f>IF(Entrants!C9="","",Entrants!C9)</f>
        <v>Sean Power</v>
      </c>
      <c r="E17" s="124" t="str">
        <f>IF(Entrants!D9="","",Entrants!D9)</f>
        <v>SR32</v>
      </c>
      <c r="F17" s="124" t="str">
        <f>IF(Entrants!E9="","",Entrants!E9)</f>
        <v>2WD</v>
      </c>
      <c r="G17" s="18"/>
      <c r="H17" s="18"/>
      <c r="I17" s="18"/>
      <c r="J17" s="21"/>
      <c r="K17" s="68">
        <f>IF(SUM(M17:AG17)=0,"",SUM(M17:AG17))</f>
        <v>396</v>
      </c>
      <c r="L17" s="20"/>
      <c r="M17" s="61">
        <f>IF('Morning 1'!I9&lt;&gt;"",'Morning 1'!I9,"")</f>
        <v>29</v>
      </c>
      <c r="N17" s="61">
        <f>IF('Morning 1'!N9&lt;&gt;"",'Morning 1'!N9,"")</f>
        <v>28</v>
      </c>
      <c r="O17" s="61" t="str">
        <f>IF('Morning 1'!S9&lt;&gt;"",'Morning 1'!S9,"")</f>
        <v/>
      </c>
      <c r="P17" s="20"/>
      <c r="Q17" s="61">
        <f>IF('Morning 2'!I9&lt;&gt;"",'Morning 2'!I9,"")</f>
        <v>33</v>
      </c>
      <c r="R17" s="61">
        <f>IF('Morning 2'!N9&lt;&gt;"",'Morning 2'!N9,"")</f>
        <v>39</v>
      </c>
      <c r="S17" s="20"/>
      <c r="T17" s="61">
        <f>IF('Battle 1'!I9&lt;&gt;"",'Battle 1'!I9,"")</f>
        <v>39</v>
      </c>
      <c r="U17" s="61">
        <f>IF('Battle 1'!N9&lt;&gt;"",'Battle 1'!N9,"")</f>
        <v>17</v>
      </c>
      <c r="V17" s="20"/>
      <c r="W17" s="61">
        <f>IF('Battle 2'!I9&lt;&gt;"",'Battle 2'!I9,"")</f>
        <v>44</v>
      </c>
      <c r="X17" s="61">
        <f>IF('Battle 2'!N9&lt;&gt;"",'Battle 2'!N9,"")</f>
        <v>20</v>
      </c>
      <c r="Y17" s="61" t="str">
        <f>IF('Battle 2'!S9&lt;&gt;"",'Battle 2'!S9,"")</f>
        <v/>
      </c>
      <c r="Z17" s="20"/>
      <c r="AA17" s="61">
        <f>IF(Longwang!I9&lt;&gt;"",Longwang!I9,"")</f>
        <v>43</v>
      </c>
      <c r="AB17" s="61">
        <f>IF(Longwang!N9&lt;&gt;"",Longwang!N9,"")</f>
        <v>43</v>
      </c>
      <c r="AC17" s="61">
        <f>IF(Longwang!S9&lt;&gt;"",Longwang!S9,"")</f>
        <v>0</v>
      </c>
      <c r="AD17" s="20"/>
      <c r="AE17" s="61">
        <f>IF(BBall!I9&lt;&gt;"",BBall!I9,"")</f>
        <v>38</v>
      </c>
      <c r="AF17" s="61">
        <f>IF(BBall!N9&lt;&gt;"",BBall!N9,"")</f>
        <v>23</v>
      </c>
      <c r="AG17" s="61">
        <f>IF(BBall!S9&lt;&gt;"",BBall!S9,"")</f>
        <v>0</v>
      </c>
      <c r="AI17" s="64"/>
    </row>
    <row r="18" spans="2:35" ht="14.25" customHeight="1" x14ac:dyDescent="0.25">
      <c r="B18" s="69">
        <f>IFERROR(RANK(K18,$K$4:$K$53),"")</f>
        <v>15</v>
      </c>
      <c r="C18" s="38">
        <f>IF(Entrants!B45="","",Entrants!B45)</f>
        <v>44</v>
      </c>
      <c r="D18" s="38" t="str">
        <f>IF(Entrants!C45="","",Entrants!C45)</f>
        <v>Brett Patching</v>
      </c>
      <c r="E18" s="38" t="str">
        <f>IF(Entrants!D45="","",Entrants!D45)</f>
        <v>suby</v>
      </c>
      <c r="F18" s="38" t="str">
        <f>IF(Entrants!E45="","",Entrants!E45)</f>
        <v>2WD</v>
      </c>
      <c r="G18" s="18"/>
      <c r="H18" s="18"/>
      <c r="I18" s="18"/>
      <c r="J18" s="21"/>
      <c r="K18" s="68">
        <f>IF(SUM(M18:AG18)=0,"",SUM(M18:AG18))</f>
        <v>386</v>
      </c>
      <c r="L18" s="20"/>
      <c r="M18" s="61">
        <f>IF('Morning 1'!I45&lt;&gt;"",'Morning 1'!I45,"")</f>
        <v>41</v>
      </c>
      <c r="N18" s="61">
        <f>IF('Morning 1'!N45&lt;&gt;"",'Morning 1'!N45,"")</f>
        <v>42</v>
      </c>
      <c r="O18" s="61" t="str">
        <f>IF('Morning 1'!S44&lt;&gt;"",'Morning 1'!S44,"")</f>
        <v/>
      </c>
      <c r="P18" s="20"/>
      <c r="Q18" s="61">
        <f>IF('Morning 2'!I45&lt;&gt;"",'Morning 2'!I45,"")</f>
        <v>0</v>
      </c>
      <c r="R18" s="61">
        <f>IF('Morning 2'!N45&lt;&gt;"",'Morning 2'!N45,"")</f>
        <v>0</v>
      </c>
      <c r="S18" s="20"/>
      <c r="T18" s="61">
        <f>IF('Battle 1'!I45&lt;&gt;"",'Battle 1'!I45,"")</f>
        <v>18</v>
      </c>
      <c r="U18" s="61">
        <f>IF('Battle 1'!N45&lt;&gt;"",'Battle 1'!N45,"")</f>
        <v>35</v>
      </c>
      <c r="V18" s="20"/>
      <c r="W18" s="61">
        <f>IF('Battle 2'!I45&lt;&gt;"",'Battle 2'!I45,"")</f>
        <v>22</v>
      </c>
      <c r="X18" s="61">
        <f>IF('Battle 2'!N45&lt;&gt;"",'Battle 2'!N45,"")</f>
        <v>43</v>
      </c>
      <c r="Y18" s="61" t="str">
        <f>IF('Battle 2'!S45&lt;&gt;"",'Battle 2'!S45,"")</f>
        <v/>
      </c>
      <c r="Z18" s="20"/>
      <c r="AA18" s="61">
        <f>IF(Longwang!I45&lt;&gt;"",Longwang!I45,"")</f>
        <v>39</v>
      </c>
      <c r="AB18" s="61">
        <f>IF(Longwang!N45&lt;&gt;"",Longwang!N45,"")</f>
        <v>40</v>
      </c>
      <c r="AC18" s="61">
        <f>IF(Longwang!S44&lt;&gt;"",Longwang!S44,"")</f>
        <v>0</v>
      </c>
      <c r="AD18" s="20"/>
      <c r="AE18" s="61">
        <f>IF(BBall!I45&lt;&gt;"",BBall!I45,"")</f>
        <v>39</v>
      </c>
      <c r="AF18" s="61">
        <f>IF(BBall!N45&lt;&gt;"",BBall!N45,"")</f>
        <v>33</v>
      </c>
      <c r="AG18" s="61">
        <f>IF(BBall!S45&lt;&gt;"",BBall!S45,"")</f>
        <v>34</v>
      </c>
      <c r="AI18" s="64"/>
    </row>
    <row r="19" spans="2:35" ht="14.25" customHeight="1" x14ac:dyDescent="0.25">
      <c r="B19" s="69">
        <f>IFERROR(RANK(K19,$K$4:$K$53),"")</f>
        <v>16</v>
      </c>
      <c r="C19" s="38">
        <f>IF(Entrants!B24="","",Entrants!B24)</f>
        <v>21</v>
      </c>
      <c r="D19" s="38" t="str">
        <f>IF(Entrants!C24="","",Entrants!C24)</f>
        <v>Jared Mangnall</v>
      </c>
      <c r="E19" s="38" t="str">
        <f>IF(Entrants!D24="","",Entrants!D24)</f>
        <v>MX5</v>
      </c>
      <c r="F19" s="38" t="str">
        <f>IF(Entrants!E24="","",Entrants!E24)</f>
        <v>2WD</v>
      </c>
      <c r="G19" s="18"/>
      <c r="H19" s="18"/>
      <c r="I19" s="18"/>
      <c r="J19" s="21"/>
      <c r="K19" s="68">
        <f>IF(SUM(M19:AG19)=0,"",SUM(M19:AG19))</f>
        <v>379</v>
      </c>
      <c r="L19" s="20"/>
      <c r="M19" s="61">
        <f>IF('Morning 1'!I24&lt;&gt;"",'Morning 1'!I24,"")</f>
        <v>0</v>
      </c>
      <c r="N19" s="61">
        <f>IF('Morning 1'!N24&lt;&gt;"",'Morning 1'!N24,"")</f>
        <v>30</v>
      </c>
      <c r="O19" s="61" t="str">
        <f>IF('Morning 1'!S24&lt;&gt;"",'Morning 1'!S24,"")</f>
        <v/>
      </c>
      <c r="P19" s="20"/>
      <c r="Q19" s="61">
        <f>IF('Morning 2'!I24&lt;&gt;"",'Morning 2'!I24,"")</f>
        <v>30</v>
      </c>
      <c r="R19" s="61">
        <f>IF('Morning 2'!N24&lt;&gt;"",'Morning 2'!N24,"")</f>
        <v>31</v>
      </c>
      <c r="S19" s="20"/>
      <c r="T19" s="61">
        <f>IF('Battle 1'!I24&lt;&gt;"",'Battle 1'!I24,"")</f>
        <v>23</v>
      </c>
      <c r="U19" s="61">
        <f>IF('Battle 1'!N24&lt;&gt;"",'Battle 1'!N24,"")</f>
        <v>25</v>
      </c>
      <c r="V19" s="20"/>
      <c r="W19" s="61">
        <f>IF('Battle 2'!I24&lt;&gt;"",'Battle 2'!I24,"")</f>
        <v>34</v>
      </c>
      <c r="X19" s="61">
        <f>IF('Battle 2'!N24&lt;&gt;"",'Battle 2'!N24,"")</f>
        <v>23</v>
      </c>
      <c r="Y19" s="61" t="str">
        <f>IF('Battle 2'!S24&lt;&gt;"",'Battle 2'!S24,"")</f>
        <v/>
      </c>
      <c r="Z19" s="20"/>
      <c r="AA19" s="61">
        <f>IF(Longwang!I24&lt;&gt;"",Longwang!I24,"")</f>
        <v>24</v>
      </c>
      <c r="AB19" s="61">
        <f>IF(Longwang!N24&lt;&gt;"",Longwang!N24,"")</f>
        <v>23</v>
      </c>
      <c r="AC19" s="61">
        <f>IF(Longwang!S24&lt;&gt;"",Longwang!S24,"")</f>
        <v>33</v>
      </c>
      <c r="AD19" s="20"/>
      <c r="AE19" s="61">
        <f>IF(BBall!I24&lt;&gt;"",BBall!I24,"")</f>
        <v>35</v>
      </c>
      <c r="AF19" s="61">
        <f>IF(BBall!N24&lt;&gt;"",BBall!N24,"")</f>
        <v>31</v>
      </c>
      <c r="AG19" s="61">
        <f>IF(BBall!S24&lt;&gt;"",BBall!S24,"")</f>
        <v>37</v>
      </c>
      <c r="AI19" s="64"/>
    </row>
    <row r="20" spans="2:35" ht="14.25" customHeight="1" x14ac:dyDescent="0.25">
      <c r="B20" s="69">
        <f>IFERROR(RANK(K20,$K$4:$K$53),"")</f>
        <v>17</v>
      </c>
      <c r="C20" s="38">
        <f>IF(Entrants!B7="","",Entrants!B7)</f>
        <v>4</v>
      </c>
      <c r="D20" s="38" t="str">
        <f>IF(Entrants!C7="","",Entrants!C7)</f>
        <v>Kyle Bone</v>
      </c>
      <c r="E20" s="38" t="str">
        <f>IF(Entrants!D7="","",Entrants!D7)</f>
        <v>R33 GTS-t</v>
      </c>
      <c r="F20" s="38" t="str">
        <f>IF(Entrants!E7="","",Entrants!E7)</f>
        <v>2WD</v>
      </c>
      <c r="G20" s="18"/>
      <c r="H20" s="18"/>
      <c r="I20" s="18"/>
      <c r="J20" s="21"/>
      <c r="K20" s="68">
        <f>IF(SUM(M20:AG20)=0,"",SUM(M20:AG20))</f>
        <v>378</v>
      </c>
      <c r="L20" s="20"/>
      <c r="M20" s="61">
        <f>IF('Morning 1'!I7&lt;&gt;"",'Morning 1'!I7,"")</f>
        <v>20</v>
      </c>
      <c r="N20" s="61">
        <f>IF('Morning 1'!N7&lt;&gt;"",'Morning 1'!N7,"")</f>
        <v>18</v>
      </c>
      <c r="O20" s="61" t="str">
        <f>IF('Morning 1'!S7&lt;&gt;"",'Morning 1'!S7,"")</f>
        <v/>
      </c>
      <c r="P20" s="20"/>
      <c r="Q20" s="61">
        <f>IF('Morning 2'!I7&lt;&gt;"",'Morning 2'!I7,"")</f>
        <v>20</v>
      </c>
      <c r="R20" s="61">
        <f>IF('Morning 2'!N7&lt;&gt;"",'Morning 2'!N7,"")</f>
        <v>22</v>
      </c>
      <c r="S20" s="20"/>
      <c r="T20" s="61">
        <f>IF('Battle 1'!I7&lt;&gt;"",'Battle 1'!I7,"")</f>
        <v>30</v>
      </c>
      <c r="U20" s="61">
        <f>IF('Battle 1'!N7&lt;&gt;"",'Battle 1'!N7,"")</f>
        <v>34</v>
      </c>
      <c r="V20" s="20"/>
      <c r="W20" s="61">
        <f>IF('Battle 2'!I7&lt;&gt;"",'Battle 2'!I7,"")</f>
        <v>43</v>
      </c>
      <c r="X20" s="61">
        <f>IF('Battle 2'!N7&lt;&gt;"",'Battle 2'!N7,"")</f>
        <v>32</v>
      </c>
      <c r="Y20" s="61" t="str">
        <f>IF('Battle 2'!S7&lt;&gt;"",'Battle 2'!S7,"")</f>
        <v/>
      </c>
      <c r="Z20" s="20"/>
      <c r="AA20" s="61">
        <f>IF(Longwang!I7&lt;&gt;"",Longwang!I7,"")</f>
        <v>17</v>
      </c>
      <c r="AB20" s="61">
        <f>IF(Longwang!N7&lt;&gt;"",Longwang!N7,"")</f>
        <v>21</v>
      </c>
      <c r="AC20" s="61">
        <f>IF(Longwang!S7&lt;&gt;"",Longwang!S7,"")</f>
        <v>30</v>
      </c>
      <c r="AD20" s="20"/>
      <c r="AE20" s="61">
        <f>IF(BBall!I7&lt;&gt;"",BBall!I7,"")</f>
        <v>27</v>
      </c>
      <c r="AF20" s="61">
        <f>IF(BBall!N7&lt;&gt;"",BBall!N7,"")</f>
        <v>29</v>
      </c>
      <c r="AG20" s="61">
        <f>IF(BBall!S7&lt;&gt;"",BBall!S7,"")</f>
        <v>35</v>
      </c>
      <c r="AI20" s="64"/>
    </row>
    <row r="21" spans="2:35" ht="14.25" customHeight="1" x14ac:dyDescent="0.25">
      <c r="B21" s="69">
        <f>IFERROR(RANK(K21,$K$4:$K$53),"")</f>
        <v>18</v>
      </c>
      <c r="C21" s="38">
        <f>IF(Entrants!B43="","",Entrants!B43)</f>
        <v>42</v>
      </c>
      <c r="D21" s="38" t="str">
        <f>IF(Entrants!C43="","",Entrants!C43)</f>
        <v>Corey Talbot</v>
      </c>
      <c r="E21" s="38" t="str">
        <f>IF(Entrants!D43="","",Entrants!D43)</f>
        <v>corolla</v>
      </c>
      <c r="F21" s="38" t="str">
        <f>IF(Entrants!E43="","",Entrants!E43)</f>
        <v>2WD</v>
      </c>
      <c r="G21" s="18"/>
      <c r="H21" s="18"/>
      <c r="I21" s="18"/>
      <c r="J21" s="21"/>
      <c r="K21" s="68">
        <f>IF(SUM(M21:AG21)=0,"",SUM(M21:AG21))</f>
        <v>374</v>
      </c>
      <c r="L21" s="20"/>
      <c r="M21" s="61">
        <f>IF('Morning 1'!I43&lt;&gt;"",'Morning 1'!I43,"")</f>
        <v>40</v>
      </c>
      <c r="N21" s="61">
        <f>IF('Morning 1'!N43&lt;&gt;"",'Morning 1'!N43,"")</f>
        <v>26</v>
      </c>
      <c r="O21" s="61" t="str">
        <f>IF('Morning 1'!S42&lt;&gt;"",'Morning 1'!S42,"")</f>
        <v/>
      </c>
      <c r="P21" s="20"/>
      <c r="Q21" s="61">
        <f>IF('Morning 2'!I43&lt;&gt;"",'Morning 2'!I43,"")</f>
        <v>24</v>
      </c>
      <c r="R21" s="61">
        <f>IF('Morning 2'!N43&lt;&gt;"",'Morning 2'!N43,"")</f>
        <v>26</v>
      </c>
      <c r="S21" s="20"/>
      <c r="T21" s="61">
        <f>IF('Battle 1'!I43&lt;&gt;"",'Battle 1'!I43,"")</f>
        <v>40</v>
      </c>
      <c r="U21" s="61">
        <f>IF('Battle 1'!N43&lt;&gt;"",'Battle 1'!N43,"")</f>
        <v>42</v>
      </c>
      <c r="V21" s="20"/>
      <c r="W21" s="61">
        <f>IF('Battle 2'!I43&lt;&gt;"",'Battle 2'!I43,"")</f>
        <v>33</v>
      </c>
      <c r="X21" s="61">
        <f>IF('Battle 2'!N43&lt;&gt;"",'Battle 2'!N43,"")</f>
        <v>24</v>
      </c>
      <c r="Y21" s="61" t="str">
        <f>IF('Battle 2'!S43&lt;&gt;"",'Battle 2'!S43,"")</f>
        <v/>
      </c>
      <c r="Z21" s="20"/>
      <c r="AA21" s="61">
        <f>IF(Longwang!I43&lt;&gt;"",Longwang!I43,"")</f>
        <v>25</v>
      </c>
      <c r="AB21" s="61">
        <f>IF(Longwang!N43&lt;&gt;"",Longwang!N43,"")</f>
        <v>24</v>
      </c>
      <c r="AC21" s="61">
        <f>IF(Longwang!S42&lt;&gt;"",Longwang!S42,"")</f>
        <v>0</v>
      </c>
      <c r="AD21" s="20"/>
      <c r="AE21" s="61">
        <f>IF(BBall!I43&lt;&gt;"",BBall!I43,"")</f>
        <v>26</v>
      </c>
      <c r="AF21" s="61">
        <f>IF(BBall!N43&lt;&gt;"",BBall!N43,"")</f>
        <v>22</v>
      </c>
      <c r="AG21" s="61">
        <f>IF(BBall!S43&lt;&gt;"",BBall!S43,"")</f>
        <v>22</v>
      </c>
      <c r="AI21" s="64"/>
    </row>
    <row r="22" spans="2:35" ht="14.25" customHeight="1" x14ac:dyDescent="0.25">
      <c r="B22" s="69">
        <f>IFERROR(RANK(K22,$K$4:$K$53),"")</f>
        <v>19</v>
      </c>
      <c r="C22" s="38">
        <f>IF(Entrants!B34="","",Entrants!B34)</f>
        <v>33</v>
      </c>
      <c r="D22" s="38" t="str">
        <f>IF(Entrants!C34="","",Entrants!C34)</f>
        <v>Leigh Germain</v>
      </c>
      <c r="E22" s="38" t="str">
        <f>IF(Entrants!D34="","",Entrants!D34)</f>
        <v>ford GS</v>
      </c>
      <c r="F22" s="38" t="str">
        <f>IF(Entrants!E34="","",Entrants!E34)</f>
        <v>2WD</v>
      </c>
      <c r="G22" s="18"/>
      <c r="H22" s="18"/>
      <c r="I22" s="18"/>
      <c r="J22" s="21"/>
      <c r="K22" s="68">
        <f>IF(SUM(M22:AG22)=0,"",SUM(M22:AG22))</f>
        <v>360</v>
      </c>
      <c r="L22" s="20"/>
      <c r="M22" s="61">
        <f>IF('Morning 1'!I34&lt;&gt;"",'Morning 1'!I34,"")</f>
        <v>39</v>
      </c>
      <c r="N22" s="61">
        <f>IF('Morning 1'!N34&lt;&gt;"",'Morning 1'!N34,"")</f>
        <v>37</v>
      </c>
      <c r="O22" s="61" t="str">
        <f>IF('Morning 1'!S34&lt;&gt;"",'Morning 1'!S34,"")</f>
        <v/>
      </c>
      <c r="P22" s="20"/>
      <c r="Q22" s="61">
        <f>IF('Morning 2'!I34&lt;&gt;"",'Morning 2'!I34,"")</f>
        <v>41</v>
      </c>
      <c r="R22" s="61">
        <f>IF('Morning 2'!N34&lt;&gt;"",'Morning 2'!N34,"")</f>
        <v>40</v>
      </c>
      <c r="S22" s="20"/>
      <c r="T22" s="61">
        <f>IF('Battle 1'!I34&lt;&gt;"",'Battle 1'!I34,"")</f>
        <v>13</v>
      </c>
      <c r="U22" s="61">
        <f>IF('Battle 1'!N34&lt;&gt;"",'Battle 1'!N34,"")</f>
        <v>30</v>
      </c>
      <c r="V22" s="20"/>
      <c r="W22" s="61">
        <f>IF('Battle 2'!I34&lt;&gt;"",'Battle 2'!I34,"")</f>
        <v>31</v>
      </c>
      <c r="X22" s="61">
        <f>IF('Battle 2'!N34&lt;&gt;"",'Battle 2'!N34,"")</f>
        <v>0</v>
      </c>
      <c r="Y22" s="61" t="str">
        <f>IF('Battle 2'!S34&lt;&gt;"",'Battle 2'!S34,"")</f>
        <v/>
      </c>
      <c r="Z22" s="20"/>
      <c r="AA22" s="61">
        <f>IF(Longwang!I34&lt;&gt;"",Longwang!I34,"")</f>
        <v>8</v>
      </c>
      <c r="AB22" s="61">
        <f>IF(Longwang!N34&lt;&gt;"",Longwang!N34,"")</f>
        <v>12</v>
      </c>
      <c r="AC22" s="61">
        <f>IF(Longwang!S34&lt;&gt;"",Longwang!S34,"")</f>
        <v>16</v>
      </c>
      <c r="AD22" s="20"/>
      <c r="AE22" s="61">
        <f>IF(BBall!I34&lt;&gt;"",BBall!I34,"")</f>
        <v>31</v>
      </c>
      <c r="AF22" s="61">
        <f>IF(BBall!N34&lt;&gt;"",BBall!N34,"")</f>
        <v>30</v>
      </c>
      <c r="AG22" s="61">
        <f>IF(BBall!S34&lt;&gt;"",BBall!S34,"")</f>
        <v>32</v>
      </c>
      <c r="AI22" s="64"/>
    </row>
    <row r="23" spans="2:35" ht="14.25" customHeight="1" x14ac:dyDescent="0.25">
      <c r="B23" s="69">
        <f>IFERROR(RANK(K23,$K$4:$K$53),"")</f>
        <v>20</v>
      </c>
      <c r="C23" s="38">
        <f>IF(Entrants!B30="","",Entrants!B30)</f>
        <v>29</v>
      </c>
      <c r="D23" s="38" t="str">
        <f>IF(Entrants!C30="","",Entrants!C30)</f>
        <v>James Flannery</v>
      </c>
      <c r="E23" s="38" t="str">
        <f>IF(Entrants!D30="","",Entrants!D30)</f>
        <v>Cruize</v>
      </c>
      <c r="F23" s="38" t="str">
        <f>IF(Entrants!E30="","",Entrants!E30)</f>
        <v>2WD</v>
      </c>
      <c r="G23" s="18"/>
      <c r="H23" s="18"/>
      <c r="I23" s="18"/>
      <c r="J23" s="21"/>
      <c r="K23" s="68">
        <f>IF(SUM(M23:AG23)=0,"",SUM(M23:AG23))</f>
        <v>358</v>
      </c>
      <c r="L23" s="20"/>
      <c r="M23" s="61">
        <f>IF('Morning 1'!I30&lt;&gt;"",'Morning 1'!I30,"")</f>
        <v>0</v>
      </c>
      <c r="N23" s="61">
        <f>IF('Morning 1'!N30&lt;&gt;"",'Morning 1'!N30,"")</f>
        <v>40</v>
      </c>
      <c r="O23" s="61" t="str">
        <f>IF('Morning 1'!S30&lt;&gt;"",'Morning 1'!S30,"")</f>
        <v/>
      </c>
      <c r="P23" s="20"/>
      <c r="Q23" s="61">
        <f>IF('Morning 2'!I30&lt;&gt;"",'Morning 2'!I30,"")</f>
        <v>42</v>
      </c>
      <c r="R23" s="61">
        <f>IF('Morning 2'!N30&lt;&gt;"",'Morning 2'!N30,"")</f>
        <v>41</v>
      </c>
      <c r="S23" s="20"/>
      <c r="T23" s="61">
        <f>IF('Battle 1'!I30&lt;&gt;"",'Battle 1'!I30,"")</f>
        <v>35</v>
      </c>
      <c r="U23" s="61">
        <f>IF('Battle 1'!N30&lt;&gt;"",'Battle 1'!N30,"")</f>
        <v>0</v>
      </c>
      <c r="V23" s="20"/>
      <c r="W23" s="61">
        <f>IF('Battle 2'!I30&lt;&gt;"",'Battle 2'!I30,"")</f>
        <v>0</v>
      </c>
      <c r="X23" s="61">
        <f>IF('Battle 2'!N30&lt;&gt;"",'Battle 2'!N30,"")</f>
        <v>0</v>
      </c>
      <c r="Y23" s="61" t="str">
        <f>IF('Battle 2'!S30&lt;&gt;"",'Battle 2'!S30,"")</f>
        <v/>
      </c>
      <c r="Z23" s="20"/>
      <c r="AA23" s="61">
        <f>IF(Longwang!I30&lt;&gt;"",Longwang!I30,"")</f>
        <v>20</v>
      </c>
      <c r="AB23" s="61">
        <f>IF(Longwang!N30&lt;&gt;"",Longwang!N30,"")</f>
        <v>29</v>
      </c>
      <c r="AC23" s="61">
        <f>IF(Longwang!S30&lt;&gt;"",Longwang!S30,"")</f>
        <v>35</v>
      </c>
      <c r="AD23" s="20"/>
      <c r="AE23" s="61">
        <f>IF(BBall!I30&lt;&gt;"",BBall!I30,"")</f>
        <v>41</v>
      </c>
      <c r="AF23" s="61">
        <f>IF(BBall!N30&lt;&gt;"",BBall!N30,"")</f>
        <v>37</v>
      </c>
      <c r="AG23" s="61">
        <f>IF(BBall!S30&lt;&gt;"",BBall!S30,"")</f>
        <v>38</v>
      </c>
      <c r="AI23" s="64"/>
    </row>
    <row r="24" spans="2:35" ht="14.25" customHeight="1" x14ac:dyDescent="0.25">
      <c r="B24" s="69">
        <f>IFERROR(RANK(K24,$K$4:$K$53),"")</f>
        <v>21</v>
      </c>
      <c r="C24" s="38">
        <f>IF(Entrants!B48="","",Entrants!B48)</f>
        <v>47</v>
      </c>
      <c r="D24" s="38" t="str">
        <f>IF(Entrants!C48="","",Entrants!C48)</f>
        <v>Ashley Lee</v>
      </c>
      <c r="E24" s="38" t="str">
        <f>IF(Entrants!D48="","",Entrants!D48)</f>
        <v>180sx</v>
      </c>
      <c r="F24" s="38" t="str">
        <f>IF(Entrants!E48="","",Entrants!E48)</f>
        <v>2WD</v>
      </c>
      <c r="G24" s="18"/>
      <c r="H24" s="18"/>
      <c r="I24" s="18"/>
      <c r="J24" s="21"/>
      <c r="K24" s="68">
        <f>IF(SUM(M24:AG24)=0,"",SUM(M24:AG24))</f>
        <v>355</v>
      </c>
      <c r="L24" s="20"/>
      <c r="M24" s="61">
        <f>IF('Morning 1'!I48&lt;&gt;"",'Morning 1'!I48,"")</f>
        <v>35</v>
      </c>
      <c r="N24" s="61">
        <f>IF('Morning 1'!N48&lt;&gt;"",'Morning 1'!N48,"")</f>
        <v>24</v>
      </c>
      <c r="O24" s="61" t="str">
        <f>IF('Morning 1'!S47&lt;&gt;"",'Morning 1'!S47,"")</f>
        <v/>
      </c>
      <c r="P24" s="20"/>
      <c r="Q24" s="61">
        <f>IF('Morning 2'!I48&lt;&gt;"",'Morning 2'!I48,"")</f>
        <v>22</v>
      </c>
      <c r="R24" s="61">
        <f>IF('Morning 2'!N48&lt;&gt;"",'Morning 2'!N48,"")</f>
        <v>29</v>
      </c>
      <c r="S24" s="20"/>
      <c r="T24" s="61">
        <f>IF('Battle 1'!I48&lt;&gt;"",'Battle 1'!I48,"")</f>
        <v>33</v>
      </c>
      <c r="U24" s="61">
        <f>IF('Battle 1'!N48&lt;&gt;"",'Battle 1'!N48,"")</f>
        <v>31</v>
      </c>
      <c r="V24" s="20"/>
      <c r="W24" s="61">
        <f>IF('Battle 2'!I48&lt;&gt;"",'Battle 2'!I48,"")</f>
        <v>29</v>
      </c>
      <c r="X24" s="61">
        <f>IF('Battle 2'!N48&lt;&gt;"",'Battle 2'!N48,"")</f>
        <v>33</v>
      </c>
      <c r="Y24" s="61" t="str">
        <f>IF('Battle 2'!S48&lt;&gt;"",'Battle 2'!S48,"")</f>
        <v/>
      </c>
      <c r="Z24" s="20"/>
      <c r="AA24" s="61">
        <f>IF(Longwang!I48&lt;&gt;"",Longwang!I48,"")</f>
        <v>16</v>
      </c>
      <c r="AB24" s="61">
        <f>IF(Longwang!N48&lt;&gt;"",Longwang!N48,"")</f>
        <v>13</v>
      </c>
      <c r="AC24" s="61">
        <f>IF(Longwang!S47&lt;&gt;"",Longwang!S47,"")</f>
        <v>20</v>
      </c>
      <c r="AD24" s="20"/>
      <c r="AE24" s="61">
        <f>IF(BBall!I48&lt;&gt;"",BBall!I48,"")</f>
        <v>22</v>
      </c>
      <c r="AF24" s="61">
        <f>IF(BBall!N48&lt;&gt;"",BBall!N48,"")</f>
        <v>24</v>
      </c>
      <c r="AG24" s="61">
        <f>IF(BBall!S48&lt;&gt;"",BBall!S48,"")</f>
        <v>24</v>
      </c>
      <c r="AI24" s="64"/>
    </row>
    <row r="25" spans="2:35" ht="14.25" customHeight="1" x14ac:dyDescent="0.25">
      <c r="B25" s="69">
        <f>IFERROR(RANK(K25,$K$4:$K$53),"")</f>
        <v>22</v>
      </c>
      <c r="C25" s="38">
        <f>IF(Entrants!B17="","",Entrants!B17)</f>
        <v>14</v>
      </c>
      <c r="D25" s="38" t="str">
        <f>IF(Entrants!C17="","",Entrants!C17)</f>
        <v>Paul Bone</v>
      </c>
      <c r="E25" s="38" t="str">
        <f>IF(Entrants!D17="","",Entrants!D17)</f>
        <v>R33 GTS-t</v>
      </c>
      <c r="F25" s="38" t="str">
        <f>IF(Entrants!E17="","",Entrants!E17)</f>
        <v>2WD</v>
      </c>
      <c r="G25" s="18"/>
      <c r="H25" s="18"/>
      <c r="I25" s="18"/>
      <c r="J25" s="21"/>
      <c r="K25" s="68">
        <f>IF(SUM(M25:AG25)=0,"",SUM(M25:AG25))</f>
        <v>334</v>
      </c>
      <c r="L25" s="20"/>
      <c r="M25" s="61">
        <f>IF('Morning 1'!I17&lt;&gt;"",'Morning 1'!I17,"")</f>
        <v>27</v>
      </c>
      <c r="N25" s="61">
        <f>IF('Morning 1'!N17&lt;&gt;"",'Morning 1'!N17,"")</f>
        <v>21</v>
      </c>
      <c r="O25" s="61" t="str">
        <f>IF('Morning 1'!S17&lt;&gt;"",'Morning 1'!S17,"")</f>
        <v/>
      </c>
      <c r="P25" s="20"/>
      <c r="Q25" s="61">
        <f>IF('Morning 2'!I17&lt;&gt;"",'Morning 2'!I17,"")</f>
        <v>29</v>
      </c>
      <c r="R25" s="61">
        <f>IF('Morning 2'!N17&lt;&gt;"",'Morning 2'!N17,"")</f>
        <v>21</v>
      </c>
      <c r="S25" s="20"/>
      <c r="T25" s="61">
        <f>IF('Battle 1'!I17&lt;&gt;"",'Battle 1'!I17,"")</f>
        <v>20</v>
      </c>
      <c r="U25" s="61">
        <f>IF('Battle 1'!N17&lt;&gt;"",'Battle 1'!N17,"")</f>
        <v>29</v>
      </c>
      <c r="V25" s="20"/>
      <c r="W25" s="61">
        <f>IF('Battle 2'!I17&lt;&gt;"",'Battle 2'!I17,"")</f>
        <v>35</v>
      </c>
      <c r="X25" s="61">
        <f>IF('Battle 2'!N17&lt;&gt;"",'Battle 2'!N17,"")</f>
        <v>27</v>
      </c>
      <c r="Y25" s="61" t="str">
        <f>IF('Battle 2'!S17&lt;&gt;"",'Battle 2'!S17,"")</f>
        <v/>
      </c>
      <c r="Z25" s="20"/>
      <c r="AA25" s="61">
        <f>IF(Longwang!I17&lt;&gt;"",Longwang!I17,"")</f>
        <v>27</v>
      </c>
      <c r="AB25" s="61">
        <f>IF(Longwang!N17&lt;&gt;"",Longwang!N17,"")</f>
        <v>27</v>
      </c>
      <c r="AC25" s="61">
        <f>IF(Longwang!S17&lt;&gt;"",Longwang!S17,"")</f>
        <v>17</v>
      </c>
      <c r="AD25" s="20"/>
      <c r="AE25" s="61">
        <f>IF(BBall!I17&lt;&gt;"",BBall!I17,"")</f>
        <v>17</v>
      </c>
      <c r="AF25" s="61">
        <f>IF(BBall!N17&lt;&gt;"",BBall!N17,"")</f>
        <v>12</v>
      </c>
      <c r="AG25" s="61">
        <f>IF(BBall!S17&lt;&gt;"",BBall!S17,"")</f>
        <v>25</v>
      </c>
      <c r="AI25" s="64"/>
    </row>
    <row r="26" spans="2:35" ht="14.25" customHeight="1" x14ac:dyDescent="0.25">
      <c r="B26" s="69">
        <f>IFERROR(RANK(K26,$K$4:$K$53),"")</f>
        <v>23</v>
      </c>
      <c r="C26" s="38">
        <f>IF(Entrants!B19="","",Entrants!B19)</f>
        <v>16</v>
      </c>
      <c r="D26" s="38" t="str">
        <f>IF(Entrants!C19="","",Entrants!C19)</f>
        <v>Andrew Wolf</v>
      </c>
      <c r="E26" s="38" t="str">
        <f>IF(Entrants!D19="","",Entrants!D19)</f>
        <v>Mustang</v>
      </c>
      <c r="F26" s="38" t="str">
        <f>IF(Entrants!E19="","",Entrants!E19)</f>
        <v>2WD</v>
      </c>
      <c r="G26" s="18"/>
      <c r="H26" s="18"/>
      <c r="I26" s="18"/>
      <c r="J26" s="21"/>
      <c r="K26" s="68">
        <f>IF(SUM(M26:AG26)=0,"",SUM(M26:AG26))</f>
        <v>331</v>
      </c>
      <c r="L26" s="20"/>
      <c r="M26" s="61">
        <f>IF('Morning 1'!I19&lt;&gt;"",'Morning 1'!I19,"")</f>
        <v>33</v>
      </c>
      <c r="N26" s="61">
        <f>IF('Morning 1'!N19&lt;&gt;"",'Morning 1'!N19,"")</f>
        <v>20</v>
      </c>
      <c r="O26" s="61" t="str">
        <f>IF('Morning 1'!S19&lt;&gt;"",'Morning 1'!S19,"")</f>
        <v/>
      </c>
      <c r="P26" s="20"/>
      <c r="Q26" s="61">
        <f>IF('Morning 2'!I19&lt;&gt;"",'Morning 2'!I19,"")</f>
        <v>35</v>
      </c>
      <c r="R26" s="61">
        <f>IF('Morning 2'!N19&lt;&gt;"",'Morning 2'!N19,"")</f>
        <v>37</v>
      </c>
      <c r="S26" s="20"/>
      <c r="T26" s="61">
        <f>IF('Battle 1'!I19&lt;&gt;"",'Battle 1'!I19,"")</f>
        <v>25</v>
      </c>
      <c r="U26" s="61">
        <f>IF('Battle 1'!N19&lt;&gt;"",'Battle 1'!N19,"")</f>
        <v>18</v>
      </c>
      <c r="V26" s="20"/>
      <c r="W26" s="61">
        <f>IF('Battle 2'!I19&lt;&gt;"",'Battle 2'!I19,"")</f>
        <v>16</v>
      </c>
      <c r="X26" s="61">
        <f>IF('Battle 2'!N19&lt;&gt;"",'Battle 2'!N19,"")</f>
        <v>26</v>
      </c>
      <c r="Y26" s="61" t="str">
        <f>IF('Battle 2'!S19&lt;&gt;"",'Battle 2'!S19,"")</f>
        <v/>
      </c>
      <c r="Z26" s="20"/>
      <c r="AA26" s="61">
        <f>IF(Longwang!I19&lt;&gt;"",Longwang!I19,"")</f>
        <v>29</v>
      </c>
      <c r="AB26" s="61">
        <f>IF(Longwang!N19&lt;&gt;"",Longwang!N19,"")</f>
        <v>32</v>
      </c>
      <c r="AC26" s="61">
        <f>IF(Longwang!S19&lt;&gt;"",Longwang!S19,"")</f>
        <v>0</v>
      </c>
      <c r="AD26" s="20"/>
      <c r="AE26" s="61">
        <f>IF(BBall!I19&lt;&gt;"",BBall!I19,"")</f>
        <v>25</v>
      </c>
      <c r="AF26" s="61">
        <f>IF(BBall!N19&lt;&gt;"",BBall!N19,"")</f>
        <v>35</v>
      </c>
      <c r="AG26" s="61">
        <f>IF(BBall!S19&lt;&gt;"",BBall!S19,"")</f>
        <v>0</v>
      </c>
      <c r="AI26" s="64"/>
    </row>
    <row r="27" spans="2:35" ht="14.25" customHeight="1" x14ac:dyDescent="0.25">
      <c r="B27" s="69">
        <f>IFERROR(RANK(K27,$K$4:$K$53),"")</f>
        <v>24</v>
      </c>
      <c r="C27" s="38">
        <f>IF(Entrants!B37="","",Entrants!B37)</f>
        <v>36</v>
      </c>
      <c r="D27" s="38" t="str">
        <f>IF(Entrants!C37="","",Entrants!C37)</f>
        <v>Krystal Pfeiffer</v>
      </c>
      <c r="E27" s="38" t="str">
        <f>IF(Entrants!D37="","",Entrants!D37)</f>
        <v>180sx</v>
      </c>
      <c r="F27" s="38" t="str">
        <f>IF(Entrants!E37="","",Entrants!E37)</f>
        <v>2WD</v>
      </c>
      <c r="G27" s="18"/>
      <c r="H27" s="18"/>
      <c r="I27" s="18"/>
      <c r="J27" s="21"/>
      <c r="K27" s="68">
        <f>IF(SUM(M27:AG27)=0,"",SUM(M27:AG27))</f>
        <v>321</v>
      </c>
      <c r="L27" s="20"/>
      <c r="M27" s="61">
        <f>IF('Morning 1'!I37&lt;&gt;"",'Morning 1'!I37,"")</f>
        <v>38</v>
      </c>
      <c r="N27" s="61">
        <f>IF('Morning 1'!N37&lt;&gt;"",'Morning 1'!N37,"")</f>
        <v>31</v>
      </c>
      <c r="O27" s="61" t="str">
        <f>IF('Morning 1'!S36&lt;&gt;"",'Morning 1'!S36,"")</f>
        <v/>
      </c>
      <c r="P27" s="20"/>
      <c r="Q27" s="61">
        <f>IF('Morning 2'!I37&lt;&gt;"",'Morning 2'!I37,"")</f>
        <v>21</v>
      </c>
      <c r="R27" s="61">
        <f>IF('Morning 2'!N37&lt;&gt;"",'Morning 2'!N37,"")</f>
        <v>25</v>
      </c>
      <c r="S27" s="20"/>
      <c r="T27" s="61">
        <f>IF('Battle 1'!I37&lt;&gt;"",'Battle 1'!I37,"")</f>
        <v>19</v>
      </c>
      <c r="U27" s="61">
        <f>IF('Battle 1'!N37&lt;&gt;"",'Battle 1'!N37,"")</f>
        <v>24</v>
      </c>
      <c r="V27" s="20"/>
      <c r="W27" s="61">
        <f>IF('Battle 2'!I37&lt;&gt;"",'Battle 2'!I37,"")</f>
        <v>17</v>
      </c>
      <c r="X27" s="61">
        <f>IF('Battle 2'!N37&lt;&gt;"",'Battle 2'!N37,"")</f>
        <v>29</v>
      </c>
      <c r="Y27" s="61" t="str">
        <f>IF('Battle 2'!S37&lt;&gt;"",'Battle 2'!S37,"")</f>
        <v/>
      </c>
      <c r="Z27" s="20"/>
      <c r="AA27" s="61">
        <f>IF(Longwang!I37&lt;&gt;"",Longwang!I37,"")</f>
        <v>6</v>
      </c>
      <c r="AB27" s="61">
        <f>IF(Longwang!N37&lt;&gt;"",Longwang!N37,"")</f>
        <v>9</v>
      </c>
      <c r="AC27" s="61">
        <v>26</v>
      </c>
      <c r="AD27" s="20"/>
      <c r="AE27" s="61">
        <f>IF(BBall!I37&lt;&gt;"",BBall!I37,"")</f>
        <v>20</v>
      </c>
      <c r="AF27" s="61">
        <f>IF(BBall!N37&lt;&gt;"",BBall!N37,"")</f>
        <v>26</v>
      </c>
      <c r="AG27" s="61">
        <f>IF(BBall!S37&lt;&gt;"",BBall!S37,"")</f>
        <v>30</v>
      </c>
      <c r="AI27" s="64"/>
    </row>
    <row r="28" spans="2:35" ht="14.25" customHeight="1" x14ac:dyDescent="0.25">
      <c r="B28" s="69">
        <f>IFERROR(RANK(K28,$K$4:$K$53),"")</f>
        <v>25</v>
      </c>
      <c r="C28" s="38">
        <f>IF(Entrants!B18="","",Entrants!B18)</f>
        <v>15</v>
      </c>
      <c r="D28" s="38" t="str">
        <f>IF(Entrants!C18="","",Entrants!C18)</f>
        <v>Josh Miller</v>
      </c>
      <c r="E28" s="38" t="str">
        <f>IF(Entrants!D18="","",Entrants!D18)</f>
        <v>Mustang</v>
      </c>
      <c r="F28" s="38" t="str">
        <f>IF(Entrants!E18="","",Entrants!E18)</f>
        <v>2WD</v>
      </c>
      <c r="G28" s="18"/>
      <c r="H28" s="18"/>
      <c r="I28" s="18"/>
      <c r="J28" s="21"/>
      <c r="K28" s="68">
        <f>IF(SUM(M28:AG28)=0,"",SUM(M28:AG28))</f>
        <v>314</v>
      </c>
      <c r="L28" s="20"/>
      <c r="M28" s="61">
        <f>IF('Morning 1'!I18&lt;&gt;"",'Morning 1'!I18,"")</f>
        <v>32</v>
      </c>
      <c r="N28" s="61">
        <f>IF('Morning 1'!N18&lt;&gt;"",'Morning 1'!N18,"")</f>
        <v>17</v>
      </c>
      <c r="O28" s="61" t="str">
        <f>IF('Morning 1'!S18&lt;&gt;"",'Morning 1'!S18,"")</f>
        <v/>
      </c>
      <c r="P28" s="20"/>
      <c r="Q28" s="61">
        <f>IF('Morning 2'!I18&lt;&gt;"",'Morning 2'!I18,"")</f>
        <v>36</v>
      </c>
      <c r="R28" s="61">
        <f>IF('Morning 2'!N18&lt;&gt;"",'Morning 2'!N18,"")</f>
        <v>30</v>
      </c>
      <c r="S28" s="20"/>
      <c r="T28" s="61">
        <f>IF('Battle 1'!I18&lt;&gt;"",'Battle 1'!I18,"")</f>
        <v>14</v>
      </c>
      <c r="U28" s="61">
        <f>IF('Battle 1'!N18&lt;&gt;"",'Battle 1'!N18,"")</f>
        <v>37</v>
      </c>
      <c r="V28" s="20"/>
      <c r="W28" s="61">
        <f>IF('Battle 2'!I18&lt;&gt;"",'Battle 2'!I18,"")</f>
        <v>0</v>
      </c>
      <c r="X28" s="61">
        <f>IF('Battle 2'!N18&lt;&gt;"",'Battle 2'!N18,"")</f>
        <v>0</v>
      </c>
      <c r="Y28" s="61" t="str">
        <f>IF('Battle 2'!S18&lt;&gt;"",'Battle 2'!S18,"")</f>
        <v/>
      </c>
      <c r="Z28" s="20"/>
      <c r="AA28" s="61">
        <f>IF(Longwang!I18&lt;&gt;"",Longwang!I18,"")</f>
        <v>38</v>
      </c>
      <c r="AB28" s="61">
        <f>IF(Longwang!N18&lt;&gt;"",Longwang!N18,"")</f>
        <v>38</v>
      </c>
      <c r="AC28" s="61">
        <f>IF(Longwang!S18&lt;&gt;"",Longwang!S18,"")</f>
        <v>0</v>
      </c>
      <c r="AD28" s="20"/>
      <c r="AE28" s="61">
        <f>IF(BBall!I18&lt;&gt;"",BBall!I18,"")</f>
        <v>36</v>
      </c>
      <c r="AF28" s="61">
        <f>IF(BBall!N18&lt;&gt;"",BBall!N18,"")</f>
        <v>36</v>
      </c>
      <c r="AG28" s="61">
        <f>IF(BBall!S18&lt;&gt;"",BBall!S18,"")</f>
        <v>0</v>
      </c>
      <c r="AI28" s="64"/>
    </row>
    <row r="29" spans="2:35" ht="14.25" customHeight="1" x14ac:dyDescent="0.25">
      <c r="B29" s="69">
        <f>IFERROR(RANK(K29,$K$4:$K$53),"")</f>
        <v>26</v>
      </c>
      <c r="C29" s="38">
        <f>IF(Entrants!B20="","",Entrants!B20)</f>
        <v>17</v>
      </c>
      <c r="D29" s="38" t="str">
        <f>IF(Entrants!C20="","",Entrants!C20)</f>
        <v>Jarrard Barr</v>
      </c>
      <c r="E29" s="38" t="str">
        <f>IF(Entrants!D20="","",Entrants!D20)</f>
        <v>R33 GTS-t</v>
      </c>
      <c r="F29" s="38" t="str">
        <f>IF(Entrants!E20="","",Entrants!E20)</f>
        <v>2WD</v>
      </c>
      <c r="G29" s="18"/>
      <c r="H29" s="18"/>
      <c r="I29" s="18"/>
      <c r="J29" s="21"/>
      <c r="K29" s="68">
        <f>IF(SUM(M29:AG29)=0,"",SUM(M29:AG29))</f>
        <v>280</v>
      </c>
      <c r="L29" s="20"/>
      <c r="M29" s="61">
        <f>IF('Morning 1'!I20&lt;&gt;"",'Morning 1'!I20,"")</f>
        <v>30</v>
      </c>
      <c r="N29" s="61">
        <f>IF('Morning 1'!N20&lt;&gt;"",'Morning 1'!N20,"")</f>
        <v>11</v>
      </c>
      <c r="O29" s="61" t="str">
        <f>IF('Morning 1'!S20&lt;&gt;"",'Morning 1'!S20,"")</f>
        <v/>
      </c>
      <c r="P29" s="20"/>
      <c r="Q29" s="61">
        <f>IF('Morning 2'!I20&lt;&gt;"",'Morning 2'!I20,"")</f>
        <v>31</v>
      </c>
      <c r="R29" s="61">
        <f>IF('Morning 2'!N20&lt;&gt;"",'Morning 2'!N20,"")</f>
        <v>0</v>
      </c>
      <c r="S29" s="20"/>
      <c r="T29" s="61">
        <f>IF('Battle 1'!I20&lt;&gt;"",'Battle 1'!I20,"")</f>
        <v>32</v>
      </c>
      <c r="U29" s="61">
        <f>IF('Battle 1'!N20&lt;&gt;"",'Battle 1'!N20,"")</f>
        <v>32</v>
      </c>
      <c r="V29" s="20"/>
      <c r="W29" s="61">
        <f>IF('Battle 2'!I20&lt;&gt;"",'Battle 2'!I20,"")</f>
        <v>39</v>
      </c>
      <c r="X29" s="61">
        <f>IF('Battle 2'!N20&lt;&gt;"",'Battle 2'!N20,"")</f>
        <v>37</v>
      </c>
      <c r="Y29" s="61" t="str">
        <f>IF('Battle 2'!S20&lt;&gt;"",'Battle 2'!S20,"")</f>
        <v/>
      </c>
      <c r="Z29" s="20"/>
      <c r="AA29" s="61">
        <f>IF(Longwang!I20&lt;&gt;"",Longwang!I20,"")</f>
        <v>21</v>
      </c>
      <c r="AB29" s="61">
        <f>IF(Longwang!N20&lt;&gt;"",Longwang!N20,"")</f>
        <v>0</v>
      </c>
      <c r="AC29" s="61">
        <f>IF(Longwang!S20&lt;&gt;"",Longwang!S20,"")</f>
        <v>0</v>
      </c>
      <c r="AD29" s="20"/>
      <c r="AE29" s="61">
        <f>IF(BBall!I20&lt;&gt;"",BBall!I20,"")</f>
        <v>24</v>
      </c>
      <c r="AF29" s="61">
        <f>IF(BBall!N20&lt;&gt;"",BBall!N20,"")</f>
        <v>0</v>
      </c>
      <c r="AG29" s="61">
        <f>IF(BBall!S20&lt;&gt;"",BBall!S20,"")</f>
        <v>23</v>
      </c>
      <c r="AI29" s="64"/>
    </row>
    <row r="30" spans="2:35" ht="14.25" customHeight="1" x14ac:dyDescent="0.25">
      <c r="B30" s="69">
        <f>IFERROR(RANK(K30,$K$4:$K$53),"")</f>
        <v>27</v>
      </c>
      <c r="C30" s="38">
        <f>IF(Entrants!B40="","",Entrants!B40)</f>
        <v>39</v>
      </c>
      <c r="D30" s="38" t="str">
        <f>IF(Entrants!C40="","",Entrants!C40)</f>
        <v>Teagan Reid</v>
      </c>
      <c r="E30" s="38" t="str">
        <f>IF(Entrants!D40="","",Entrants!D40)</f>
        <v>Cruize</v>
      </c>
      <c r="F30" s="38" t="str">
        <f>IF(Entrants!E40="","",Entrants!E40)</f>
        <v>2WD</v>
      </c>
      <c r="G30" s="18"/>
      <c r="H30" s="18"/>
      <c r="I30" s="18"/>
      <c r="J30" s="21"/>
      <c r="K30" s="68">
        <f>IF(SUM(M30:AG30)=0,"",SUM(M30:AG30))</f>
        <v>275</v>
      </c>
      <c r="L30" s="20"/>
      <c r="M30" s="61">
        <f>IF('Morning 1'!I40&lt;&gt;"",'Morning 1'!I40,"")</f>
        <v>0</v>
      </c>
      <c r="N30" s="61">
        <f>IF('Morning 1'!N40&lt;&gt;"",'Morning 1'!N40,"")</f>
        <v>35</v>
      </c>
      <c r="O30" s="61" t="str">
        <f>IF('Morning 1'!S39&lt;&gt;"",'Morning 1'!S39,"")</f>
        <v/>
      </c>
      <c r="P30" s="20"/>
      <c r="Q30" s="61">
        <f>IF('Morning 2'!I40&lt;&gt;"",'Morning 2'!I40,"")</f>
        <v>32</v>
      </c>
      <c r="R30" s="61">
        <f>IF('Morning 2'!N40&lt;&gt;"",'Morning 2'!N40,"")</f>
        <v>0</v>
      </c>
      <c r="S30" s="20"/>
      <c r="T30" s="61">
        <f>IF('Battle 1'!I40&lt;&gt;"",'Battle 1'!I40,"")</f>
        <v>29</v>
      </c>
      <c r="U30" s="61">
        <f>IF('Battle 1'!N40&lt;&gt;"",'Battle 1'!N40,"")</f>
        <v>0</v>
      </c>
      <c r="V30" s="20"/>
      <c r="W30" s="61">
        <f>IF('Battle 2'!I40&lt;&gt;"",'Battle 2'!I40,"")</f>
        <v>26</v>
      </c>
      <c r="X30" s="61">
        <f>IF('Battle 2'!N40&lt;&gt;"",'Battle 2'!N40,"")</f>
        <v>0</v>
      </c>
      <c r="Y30" s="61" t="str">
        <f>IF('Battle 2'!S40&lt;&gt;"",'Battle 2'!S40,"")</f>
        <v/>
      </c>
      <c r="Z30" s="20"/>
      <c r="AA30" s="61">
        <f>IF(Longwang!I40&lt;&gt;"",Longwang!I40,"")</f>
        <v>13</v>
      </c>
      <c r="AB30" s="61">
        <f>IF(Longwang!N40&lt;&gt;"",Longwang!N40,"")</f>
        <v>14</v>
      </c>
      <c r="AC30" s="61">
        <f>IF(Longwang!S39&lt;&gt;"",Longwang!S39,"")</f>
        <v>39</v>
      </c>
      <c r="AD30" s="20"/>
      <c r="AE30" s="61">
        <f>IF(BBall!I40&lt;&gt;"",BBall!I40,"")</f>
        <v>33</v>
      </c>
      <c r="AF30" s="61">
        <f>IF(BBall!N40&lt;&gt;"",BBall!N40,"")</f>
        <v>34</v>
      </c>
      <c r="AG30" s="61">
        <f>IF(BBall!S40&lt;&gt;"",BBall!S40,"")</f>
        <v>20</v>
      </c>
      <c r="AI30" s="64"/>
    </row>
    <row r="31" spans="2:35" ht="14.25" customHeight="1" x14ac:dyDescent="0.25">
      <c r="B31" s="69">
        <f>IFERROR(RANK(K31,$K$4:$K$53),"")</f>
        <v>28</v>
      </c>
      <c r="C31" s="38">
        <f>IF(Entrants!B23="","",Entrants!B23)</f>
        <v>20</v>
      </c>
      <c r="D31" s="38" t="str">
        <f>IF(Entrants!C23="","",Entrants!C23)</f>
        <v>Anthony Burke</v>
      </c>
      <c r="E31" s="38" t="str">
        <f>IF(Entrants!D23="","",Entrants!D23)</f>
        <v>Mustang</v>
      </c>
      <c r="F31" s="38" t="str">
        <f>IF(Entrants!E23="","",Entrants!E23)</f>
        <v>2WD</v>
      </c>
      <c r="G31" s="18"/>
      <c r="H31" s="18"/>
      <c r="I31" s="18"/>
      <c r="J31" s="21"/>
      <c r="K31" s="68">
        <f>IF(SUM(M31:AG31)=0,"",SUM(M31:AG31))</f>
        <v>273</v>
      </c>
      <c r="L31" s="20"/>
      <c r="M31" s="61">
        <f>IF('Morning 1'!I23&lt;&gt;"",'Morning 1'!I23,"")</f>
        <v>21</v>
      </c>
      <c r="N31" s="61">
        <f>IF('Morning 1'!N23&lt;&gt;"",'Morning 1'!N23,"")</f>
        <v>0</v>
      </c>
      <c r="O31" s="61" t="str">
        <f>IF('Morning 1'!S23&lt;&gt;"",'Morning 1'!S23,"")</f>
        <v/>
      </c>
      <c r="P31" s="20"/>
      <c r="Q31" s="61">
        <f>IF('Morning 2'!I23&lt;&gt;"",'Morning 2'!I23,"")</f>
        <v>34</v>
      </c>
      <c r="R31" s="61">
        <f>IF('Morning 2'!N23&lt;&gt;"",'Morning 2'!N23,"")</f>
        <v>36</v>
      </c>
      <c r="S31" s="20"/>
      <c r="T31" s="61">
        <f>IF('Battle 1'!I23&lt;&gt;"",'Battle 1'!I23,"")</f>
        <v>37</v>
      </c>
      <c r="U31" s="61">
        <f>IF('Battle 1'!N23&lt;&gt;"",'Battle 1'!N23,"")</f>
        <v>0</v>
      </c>
      <c r="V31" s="20"/>
      <c r="W31" s="61">
        <f>IF('Battle 2'!I23&lt;&gt;"",'Battle 2'!I23,"")</f>
        <v>20</v>
      </c>
      <c r="X31" s="61">
        <f>IF('Battle 2'!N23&lt;&gt;"",'Battle 2'!N23,"")</f>
        <v>0</v>
      </c>
      <c r="Y31" s="61" t="str">
        <f>IF('Battle 2'!S23&lt;&gt;"",'Battle 2'!S23,"")</f>
        <v/>
      </c>
      <c r="Z31" s="20"/>
      <c r="AA31" s="61">
        <f>IF(Longwang!I23&lt;&gt;"",Longwang!I23,"")</f>
        <v>38</v>
      </c>
      <c r="AB31" s="61">
        <f>IF(Longwang!N23&lt;&gt;"",Longwang!N23,"")</f>
        <v>39</v>
      </c>
      <c r="AC31" s="61">
        <f>IF(Longwang!S23&lt;&gt;"",Longwang!S23,"")</f>
        <v>0</v>
      </c>
      <c r="AD31" s="20"/>
      <c r="AE31" s="61">
        <f>IF(BBall!I23&lt;&gt;"",BBall!I23,"")</f>
        <v>29</v>
      </c>
      <c r="AF31" s="61">
        <f>IF(BBall!N23&lt;&gt;"",BBall!N23,"")</f>
        <v>19</v>
      </c>
      <c r="AG31" s="61">
        <f>IF(BBall!S23&lt;&gt;"",BBall!S23,"")</f>
        <v>0</v>
      </c>
      <c r="AI31" s="64"/>
    </row>
    <row r="32" spans="2:35" ht="14.25" customHeight="1" x14ac:dyDescent="0.25">
      <c r="B32" s="69">
        <f>IFERROR(RANK(K32,$K$4:$K$53),"")</f>
        <v>29</v>
      </c>
      <c r="C32" s="38">
        <f>IF(Entrants!B21="","",Entrants!B21)</f>
        <v>18</v>
      </c>
      <c r="D32" s="38" t="str">
        <f>IF(Entrants!C21="","",Entrants!C21)</f>
        <v>Jake walker</v>
      </c>
      <c r="E32" s="38" t="str">
        <f>IF(Entrants!D21="","",Entrants!D21)</f>
        <v>R34 GTT</v>
      </c>
      <c r="F32" s="38" t="str">
        <f>IF(Entrants!E21="","",Entrants!E21)</f>
        <v>2WD</v>
      </c>
      <c r="G32" s="18"/>
      <c r="H32" s="18"/>
      <c r="I32" s="18"/>
      <c r="J32" s="21"/>
      <c r="K32" s="68">
        <f>IF(SUM(M32:AG32)=0,"",SUM(M32:AG32))</f>
        <v>271</v>
      </c>
      <c r="L32" s="20"/>
      <c r="M32" s="61">
        <f>IF('Morning 1'!I21&lt;&gt;"",'Morning 1'!I21,"")</f>
        <v>23</v>
      </c>
      <c r="N32" s="61">
        <f>IF('Morning 1'!N21&lt;&gt;"",'Morning 1'!N21,"")</f>
        <v>9</v>
      </c>
      <c r="O32" s="61" t="str">
        <f>IF('Morning 1'!S21&lt;&gt;"",'Morning 1'!S21,"")</f>
        <v/>
      </c>
      <c r="P32" s="20"/>
      <c r="Q32" s="61">
        <f>IF('Morning 2'!I21&lt;&gt;"",'Morning 2'!I21,"")</f>
        <v>23</v>
      </c>
      <c r="R32" s="61">
        <f>IF('Morning 2'!N21&lt;&gt;"",'Morning 2'!N21,"")</f>
        <v>16</v>
      </c>
      <c r="S32" s="20"/>
      <c r="T32" s="61">
        <f>IF('Battle 1'!I21&lt;&gt;"",'Battle 1'!I21,"")</f>
        <v>26</v>
      </c>
      <c r="U32" s="61">
        <f>IF('Battle 1'!N21&lt;&gt;"",'Battle 1'!N21,"")</f>
        <v>27</v>
      </c>
      <c r="V32" s="20"/>
      <c r="W32" s="61">
        <f>IF('Battle 2'!I21&lt;&gt;"",'Battle 2'!I21,"")</f>
        <v>21</v>
      </c>
      <c r="X32" s="61">
        <f>IF('Battle 2'!N21&lt;&gt;"",'Battle 2'!N21,"")</f>
        <v>22</v>
      </c>
      <c r="Y32" s="61" t="str">
        <f>IF('Battle 2'!S21&lt;&gt;"",'Battle 2'!S21,"")</f>
        <v/>
      </c>
      <c r="Z32" s="20"/>
      <c r="AA32" s="61">
        <f>IF(Longwang!I21&lt;&gt;"",Longwang!I21,"")</f>
        <v>4</v>
      </c>
      <c r="AB32" s="61">
        <f>IF(Longwang!N21&lt;&gt;"",Longwang!N21,"")</f>
        <v>11</v>
      </c>
      <c r="AC32" s="61">
        <f>IF(Longwang!S21&lt;&gt;"",Longwang!S21,"")</f>
        <v>22</v>
      </c>
      <c r="AD32" s="20"/>
      <c r="AE32" s="61">
        <f>IF(BBall!I21&lt;&gt;"",BBall!I21,"")</f>
        <v>13</v>
      </c>
      <c r="AF32" s="61">
        <f>IF(BBall!N21&lt;&gt;"",BBall!N21,"")</f>
        <v>14</v>
      </c>
      <c r="AG32" s="61">
        <f>IF(BBall!S21&lt;&gt;"",BBall!S21,"")</f>
        <v>40</v>
      </c>
      <c r="AI32" s="64"/>
    </row>
    <row r="33" spans="2:35" ht="14.25" customHeight="1" x14ac:dyDescent="0.25">
      <c r="B33" s="69">
        <f>IFERROR(RANK(K33,$K$4:$K$53),"")</f>
        <v>30</v>
      </c>
      <c r="C33" s="38">
        <f>IF(Entrants!B11="","",Entrants!B11)</f>
        <v>8</v>
      </c>
      <c r="D33" s="38" t="str">
        <f>IF(Entrants!C11="","",Entrants!C11)</f>
        <v xml:space="preserve">Myles shobbrook </v>
      </c>
      <c r="E33" s="38" t="str">
        <f>IF(Entrants!D11="","",Entrants!D11)</f>
        <v>R34 GTT</v>
      </c>
      <c r="F33" s="38" t="str">
        <f>IF(Entrants!E11="","",Entrants!E11)</f>
        <v>2WD</v>
      </c>
      <c r="G33" s="18"/>
      <c r="H33" s="18"/>
      <c r="I33" s="18"/>
      <c r="J33" s="21"/>
      <c r="K33" s="68">
        <f>IF(SUM(M33:AG33)=0,"",SUM(M33:AG33))</f>
        <v>264</v>
      </c>
      <c r="L33" s="20"/>
      <c r="M33" s="61">
        <f>IF('Morning 1'!I11&lt;&gt;"",'Morning 1'!I11,"")</f>
        <v>22</v>
      </c>
      <c r="N33" s="61">
        <f>IF('Morning 1'!N11&lt;&gt;"",'Morning 1'!N11,"")</f>
        <v>13</v>
      </c>
      <c r="O33" s="61" t="str">
        <f>IF('Morning 1'!S11&lt;&gt;"",'Morning 1'!S11,"")</f>
        <v/>
      </c>
      <c r="P33" s="20"/>
      <c r="Q33" s="61">
        <f>IF('Morning 2'!I11&lt;&gt;"",'Morning 2'!I11,"")</f>
        <v>19</v>
      </c>
      <c r="R33" s="61">
        <f>IF('Morning 2'!N11&lt;&gt;"",'Morning 2'!N11,"")</f>
        <v>15</v>
      </c>
      <c r="S33" s="20"/>
      <c r="T33" s="61">
        <f>IF('Battle 1'!I11&lt;&gt;"",'Battle 1'!I11,"")</f>
        <v>31</v>
      </c>
      <c r="U33" s="61">
        <f>IF('Battle 1'!N11&lt;&gt;"",'Battle 1'!N11,"")</f>
        <v>38</v>
      </c>
      <c r="V33" s="20"/>
      <c r="W33" s="61">
        <f>IF('Battle 2'!I11&lt;&gt;"",'Battle 2'!I11,"")</f>
        <v>15</v>
      </c>
      <c r="X33" s="61">
        <f>IF('Battle 2'!N11&lt;&gt;"",'Battle 2'!N11,"")</f>
        <v>38</v>
      </c>
      <c r="Y33" s="61" t="str">
        <f>IF('Battle 2'!S11&lt;&gt;"",'Battle 2'!S11,"")</f>
        <v/>
      </c>
      <c r="Z33" s="20"/>
      <c r="AA33" s="61">
        <f>IF(Longwang!I11&lt;&gt;"",Longwang!I11,"")</f>
        <v>12</v>
      </c>
      <c r="AB33" s="61">
        <f>IF(Longwang!N11&lt;&gt;"",Longwang!N11,"")</f>
        <v>10</v>
      </c>
      <c r="AC33" s="61">
        <f>IF(Longwang!S11&lt;&gt;"",Longwang!S11,"")</f>
        <v>13</v>
      </c>
      <c r="AD33" s="20"/>
      <c r="AE33" s="61">
        <f>IF(BBall!I11&lt;&gt;"",BBall!I11,"")</f>
        <v>10</v>
      </c>
      <c r="AF33" s="61">
        <f>IF(BBall!N11&lt;&gt;"",BBall!N11,"")</f>
        <v>11</v>
      </c>
      <c r="AG33" s="61">
        <f>IF(BBall!S11&lt;&gt;"",BBall!S11,"")</f>
        <v>17</v>
      </c>
      <c r="AI33" s="64"/>
    </row>
    <row r="34" spans="2:35" ht="14.25" customHeight="1" x14ac:dyDescent="0.25">
      <c r="B34" s="69">
        <f>IFERROR(RANK(K34,$K$4:$K$53),"")</f>
        <v>31</v>
      </c>
      <c r="C34" s="38">
        <f>IF(Entrants!B15="","",Entrants!B15)</f>
        <v>12</v>
      </c>
      <c r="D34" s="38" t="str">
        <f>IF(Entrants!C15="","",Entrants!C15)</f>
        <v>Ferne Smyth</v>
      </c>
      <c r="E34" s="38" t="str">
        <f>IF(Entrants!D15="","",Entrants!D15)</f>
        <v>180sx</v>
      </c>
      <c r="F34" s="38" t="str">
        <f>IF(Entrants!E15="","",Entrants!E15)</f>
        <v>2WD</v>
      </c>
      <c r="G34" s="18"/>
      <c r="H34" s="18"/>
      <c r="I34" s="18"/>
      <c r="J34" s="21"/>
      <c r="K34" s="68">
        <f>IF(SUM(M34:AG34)=0,"",SUM(M34:AG34))</f>
        <v>245</v>
      </c>
      <c r="L34" s="20"/>
      <c r="M34" s="61">
        <f>IF('Morning 1'!I15&lt;&gt;"",'Morning 1'!I15,"")</f>
        <v>19</v>
      </c>
      <c r="N34" s="61">
        <f>IF('Morning 1'!N15&lt;&gt;"",'Morning 1'!N15,"")</f>
        <v>25</v>
      </c>
      <c r="O34" s="61" t="str">
        <f>IF('Morning 1'!S15&lt;&gt;"",'Morning 1'!S15,"")</f>
        <v/>
      </c>
      <c r="P34" s="20"/>
      <c r="Q34" s="61">
        <f>IF('Morning 2'!I15&lt;&gt;"",'Morning 2'!I15,"")</f>
        <v>0</v>
      </c>
      <c r="R34" s="61">
        <f>IF('Morning 2'!N15&lt;&gt;"",'Morning 2'!N15,"")</f>
        <v>28</v>
      </c>
      <c r="S34" s="20"/>
      <c r="T34" s="61">
        <f>IF('Battle 1'!I15&lt;&gt;"",'Battle 1'!I15,"")</f>
        <v>24</v>
      </c>
      <c r="U34" s="61">
        <f>IF('Battle 1'!N15&lt;&gt;"",'Battle 1'!N15,"")</f>
        <v>15</v>
      </c>
      <c r="V34" s="20"/>
      <c r="W34" s="61">
        <f>IF('Battle 2'!I15&lt;&gt;"",'Battle 2'!I15,"")</f>
        <v>23</v>
      </c>
      <c r="X34" s="61">
        <f>IF('Battle 2'!N15&lt;&gt;"",'Battle 2'!N15,"")</f>
        <v>0</v>
      </c>
      <c r="Y34" s="61" t="str">
        <f>IF('Battle 2'!S15&lt;&gt;"",'Battle 2'!S15,"")</f>
        <v/>
      </c>
      <c r="Z34" s="20"/>
      <c r="AA34" s="61">
        <f>IF(Longwang!I15&lt;&gt;"",Longwang!I15,"")</f>
        <v>15</v>
      </c>
      <c r="AB34" s="61">
        <f>IF(Longwang!N15&lt;&gt;"",Longwang!N15,"")</f>
        <v>17</v>
      </c>
      <c r="AC34" s="61">
        <f>IF(Longwang!S15&lt;&gt;"",Longwang!S15,"")</f>
        <v>21</v>
      </c>
      <c r="AD34" s="20"/>
      <c r="AE34" s="61">
        <f>IF(BBall!I15&lt;&gt;"",BBall!I15,"")</f>
        <v>19</v>
      </c>
      <c r="AF34" s="61">
        <f>IF(BBall!N15&lt;&gt;"",BBall!N15,"")</f>
        <v>21</v>
      </c>
      <c r="AG34" s="61">
        <f>IF(BBall!S15&lt;&gt;"",BBall!S15,"")</f>
        <v>18</v>
      </c>
      <c r="AI34" s="64"/>
    </row>
    <row r="35" spans="2:35" ht="14.25" customHeight="1" x14ac:dyDescent="0.25">
      <c r="B35" s="69">
        <f>IFERROR(RANK(K35,$K$4:$K$53),"")</f>
        <v>32</v>
      </c>
      <c r="C35" s="38">
        <f>IF(Entrants!B38="","",Entrants!B38)</f>
        <v>37</v>
      </c>
      <c r="D35" s="38" t="str">
        <f>IF(Entrants!C38="","",Entrants!C38)</f>
        <v>stephanie atkinson</v>
      </c>
      <c r="E35" s="38" t="s">
        <v>78</v>
      </c>
      <c r="F35" s="38" t="s">
        <v>6</v>
      </c>
      <c r="G35" s="18"/>
      <c r="H35" s="18"/>
      <c r="I35" s="18"/>
      <c r="J35" s="21"/>
      <c r="K35" s="68">
        <f>IF(SUM(M35:AG35)=0,"",SUM(M35:AG35))</f>
        <v>244</v>
      </c>
      <c r="L35" s="20"/>
      <c r="M35" s="61">
        <f>IF('Morning 1'!I38&lt;&gt;"",'Morning 1'!I38,"")</f>
        <v>0</v>
      </c>
      <c r="N35" s="61">
        <f>IF('Morning 1'!N38&lt;&gt;"",'Morning 1'!N38,"")</f>
        <v>23</v>
      </c>
      <c r="O35" s="61" t="str">
        <f>IF('Morning 1'!S37&lt;&gt;"",'Morning 1'!S37,"")</f>
        <v/>
      </c>
      <c r="P35" s="20"/>
      <c r="Q35" s="61">
        <f>IF('Morning 2'!I38&lt;&gt;"",'Morning 2'!I38,"")</f>
        <v>16</v>
      </c>
      <c r="R35" s="61">
        <f>IF('Morning 2'!N38&lt;&gt;"",'Morning 2'!N38,"")</f>
        <v>17</v>
      </c>
      <c r="S35" s="20"/>
      <c r="T35" s="61">
        <f>IF('Battle 1'!I38&lt;&gt;"",'Battle 1'!I38,"")</f>
        <v>22</v>
      </c>
      <c r="U35" s="61">
        <f>IF('Battle 1'!N38&lt;&gt;"",'Battle 1'!N38,"")</f>
        <v>39</v>
      </c>
      <c r="V35" s="20"/>
      <c r="W35" s="61">
        <f>IF('Battle 2'!I38&lt;&gt;"",'Battle 2'!I38,"")</f>
        <v>0</v>
      </c>
      <c r="X35" s="61">
        <f>IF('Battle 2'!N38&lt;&gt;"",'Battle 2'!N38,"")</f>
        <v>0</v>
      </c>
      <c r="Y35" s="61" t="str">
        <f>IF('Battle 2'!S38&lt;&gt;"",'Battle 2'!S38,"")</f>
        <v/>
      </c>
      <c r="Z35" s="20"/>
      <c r="AA35" s="61">
        <f>IF(Longwang!I38&lt;&gt;"",Longwang!I38,"")</f>
        <v>19</v>
      </c>
      <c r="AB35" s="61">
        <f>IF(Longwang!N38&lt;&gt;"",Longwang!N38,"")</f>
        <v>26</v>
      </c>
      <c r="AC35" s="61">
        <f>IF(Longwang!S37&lt;&gt;"",Longwang!S37,"")</f>
        <v>26</v>
      </c>
      <c r="AD35" s="20"/>
      <c r="AE35" s="61">
        <f>IF(BBall!I38&lt;&gt;"",BBall!I38,"")</f>
        <v>8</v>
      </c>
      <c r="AF35" s="61">
        <f>IF(BBall!N38&lt;&gt;"",BBall!N38,"")</f>
        <v>20</v>
      </c>
      <c r="AG35" s="61">
        <f>IF(BBall!S38&lt;&gt;"",BBall!S38,"")</f>
        <v>28</v>
      </c>
      <c r="AI35" s="64"/>
    </row>
    <row r="36" spans="2:35" ht="14.25" customHeight="1" x14ac:dyDescent="0.25">
      <c r="B36" s="69">
        <f>IFERROR(RANK(K36,$K$4:$K$53),"")</f>
        <v>33</v>
      </c>
      <c r="C36" s="38">
        <f>IF(Entrants!B10="","",Entrants!B10)</f>
        <v>7</v>
      </c>
      <c r="D36" s="38" t="str">
        <f>IF(Entrants!C10="","",Entrants!C10)</f>
        <v>Jack puzin</v>
      </c>
      <c r="E36" s="38" t="str">
        <f>IF(Entrants!D10="","",Entrants!D10)</f>
        <v>R33 GTS-t</v>
      </c>
      <c r="F36" s="38" t="str">
        <f>IF(Entrants!E10="","",Entrants!E10)</f>
        <v>2WD</v>
      </c>
      <c r="G36" s="18"/>
      <c r="H36" s="18"/>
      <c r="I36" s="18"/>
      <c r="J36" s="21"/>
      <c r="K36" s="68">
        <f>IF(SUM(M36:AG36)=0,"",SUM(M36:AG36))</f>
        <v>237</v>
      </c>
      <c r="L36" s="20"/>
      <c r="M36" s="61">
        <f>IF('Morning 1'!I10&lt;&gt;"",'Morning 1'!I10,"")</f>
        <v>26</v>
      </c>
      <c r="N36" s="61">
        <f>IF('Morning 1'!N10&lt;&gt;"",'Morning 1'!N10,"")</f>
        <v>19</v>
      </c>
      <c r="O36" s="61" t="str">
        <f>IF('Morning 1'!S10&lt;&gt;"",'Morning 1'!S10,"")</f>
        <v/>
      </c>
      <c r="P36" s="20"/>
      <c r="Q36" s="61">
        <f>IF('Morning 2'!I10&lt;&gt;"",'Morning 2'!I10,"")</f>
        <v>18</v>
      </c>
      <c r="R36" s="61">
        <f>IF('Morning 2'!N10&lt;&gt;"",'Morning 2'!N10,"")</f>
        <v>0</v>
      </c>
      <c r="S36" s="20"/>
      <c r="T36" s="61">
        <f>IF('Battle 1'!I10&lt;&gt;"",'Battle 1'!I10,"")</f>
        <v>16</v>
      </c>
      <c r="U36" s="61">
        <f>IF('Battle 1'!N10&lt;&gt;"",'Battle 1'!N10,"")</f>
        <v>22</v>
      </c>
      <c r="V36" s="20"/>
      <c r="W36" s="61">
        <f>IF('Battle 2'!I10&lt;&gt;"",'Battle 2'!I10,"")</f>
        <v>24</v>
      </c>
      <c r="X36" s="61">
        <f>IF('Battle 2'!N10&lt;&gt;"",'Battle 2'!N10,"")</f>
        <v>35</v>
      </c>
      <c r="Y36" s="61" t="str">
        <f>IF('Battle 2'!S10&lt;&gt;"",'Battle 2'!S10,"")</f>
        <v/>
      </c>
      <c r="Z36" s="20"/>
      <c r="AA36" s="61">
        <f>IF(Longwang!I10&lt;&gt;"",Longwang!I10,"")</f>
        <v>26</v>
      </c>
      <c r="AB36" s="61">
        <f>IF(Longwang!N10&lt;&gt;"",Longwang!N10,"")</f>
        <v>29</v>
      </c>
      <c r="AC36" s="61">
        <f>IF(Longwang!S10&lt;&gt;"",Longwang!S10,"")</f>
        <v>0</v>
      </c>
      <c r="AD36" s="20"/>
      <c r="AE36" s="61">
        <f>IF(BBall!I10&lt;&gt;"",BBall!I10,"")</f>
        <v>9</v>
      </c>
      <c r="AF36" s="61">
        <f>IF(BBall!N10&lt;&gt;"",BBall!N10,"")</f>
        <v>13</v>
      </c>
      <c r="AG36" s="61">
        <f>IF(BBall!S10&lt;&gt;"",BBall!S10,"")</f>
        <v>0</v>
      </c>
      <c r="AI36" s="64"/>
    </row>
    <row r="37" spans="2:35" ht="14.25" customHeight="1" x14ac:dyDescent="0.25">
      <c r="B37" s="69">
        <f>IFERROR(RANK(K37,$K$4:$K$53),"")</f>
        <v>34</v>
      </c>
      <c r="C37" s="38">
        <f>IF(Entrants!B14="","",Entrants!B14)</f>
        <v>11</v>
      </c>
      <c r="D37" s="38" t="str">
        <f>IF(Entrants!C14="","",Entrants!C14)</f>
        <v>Daniel daraxoglou</v>
      </c>
      <c r="E37" s="38" t="str">
        <f>IF(Entrants!D14="","",Entrants!D14)</f>
        <v>S14</v>
      </c>
      <c r="F37" s="38" t="str">
        <f>IF(Entrants!E14="","",Entrants!E14)</f>
        <v>2WD</v>
      </c>
      <c r="G37" s="18"/>
      <c r="H37" s="18"/>
      <c r="I37" s="18"/>
      <c r="J37" s="21"/>
      <c r="K37" s="68">
        <f>IF(SUM(M37:AG37)=0,"",SUM(M37:AG37))</f>
        <v>213</v>
      </c>
      <c r="L37" s="20"/>
      <c r="M37" s="61">
        <f>IF('Morning 1'!I14&lt;&gt;"",'Morning 1'!I14,"")</f>
        <v>0</v>
      </c>
      <c r="N37" s="61">
        <f>IF('Morning 1'!N14&lt;&gt;"",'Morning 1'!N14,"")</f>
        <v>14</v>
      </c>
      <c r="O37" s="61" t="str">
        <f>IF('Morning 1'!S14&lt;&gt;"",'Morning 1'!S14,"")</f>
        <v/>
      </c>
      <c r="P37" s="20"/>
      <c r="Q37" s="61">
        <f>IF('Morning 2'!I14&lt;&gt;"",'Morning 2'!I14,"")</f>
        <v>0</v>
      </c>
      <c r="R37" s="61">
        <f>IF('Morning 2'!N14&lt;&gt;"",'Morning 2'!N14,"")</f>
        <v>27</v>
      </c>
      <c r="S37" s="20"/>
      <c r="T37" s="61">
        <f>IF('Battle 1'!I14&lt;&gt;"",'Battle 1'!I14,"")</f>
        <v>17</v>
      </c>
      <c r="U37" s="61">
        <f>IF('Battle 1'!N14&lt;&gt;"",'Battle 1'!N14,"")</f>
        <v>26</v>
      </c>
      <c r="V37" s="20"/>
      <c r="W37" s="61">
        <f>IF('Battle 2'!I14&lt;&gt;"",'Battle 2'!I14,"")</f>
        <v>19</v>
      </c>
      <c r="X37" s="61">
        <f>IF('Battle 2'!N14&lt;&gt;"",'Battle 2'!N14,"")</f>
        <v>30</v>
      </c>
      <c r="Y37" s="61" t="str">
        <f>IF('Battle 2'!S14&lt;&gt;"",'Battle 2'!S14,"")</f>
        <v/>
      </c>
      <c r="Z37" s="20"/>
      <c r="AA37" s="61">
        <f>IF(Longwang!I14&lt;&gt;"",Longwang!I14,"")</f>
        <v>14</v>
      </c>
      <c r="AB37" s="61">
        <f>IF(Longwang!N14&lt;&gt;"",Longwang!N14,"")</f>
        <v>6</v>
      </c>
      <c r="AC37" s="61">
        <f>IF(Longwang!S14&lt;&gt;"",Longwang!S14,"")</f>
        <v>19</v>
      </c>
      <c r="AD37" s="20"/>
      <c r="AE37" s="61">
        <f>IF(BBall!I14&lt;&gt;"",BBall!I14,"")</f>
        <v>15</v>
      </c>
      <c r="AF37" s="61">
        <f>IF(BBall!N14&lt;&gt;"",BBall!N14,"")</f>
        <v>0</v>
      </c>
      <c r="AG37" s="61">
        <f>IF(BBall!S14&lt;&gt;"",BBall!S14,"")</f>
        <v>26</v>
      </c>
      <c r="AI37" s="64"/>
    </row>
    <row r="38" spans="2:35" ht="14.25" customHeight="1" x14ac:dyDescent="0.25">
      <c r="B38" s="69">
        <f>IFERROR(RANK(K38,$K$4:$K$53),"")</f>
        <v>35</v>
      </c>
      <c r="C38" s="38">
        <f>IF(Entrants!B8="","",Entrants!B8)</f>
        <v>5</v>
      </c>
      <c r="D38" s="38" t="str">
        <f>IF(Entrants!C8="","",Entrants!C8)</f>
        <v>Paris Hoult</v>
      </c>
      <c r="E38" s="124" t="str">
        <f>IF(Entrants!D8="","",Entrants!D8)</f>
        <v>Chaser</v>
      </c>
      <c r="F38" s="124" t="str">
        <f>IF(Entrants!E8="","",Entrants!E8)</f>
        <v>2WD</v>
      </c>
      <c r="G38" s="18"/>
      <c r="H38" s="18"/>
      <c r="I38" s="18"/>
      <c r="J38" s="21"/>
      <c r="K38" s="68">
        <f>IF(SUM(M38:AG38)=0,"",SUM(M38:AG38))</f>
        <v>176</v>
      </c>
      <c r="L38" s="20"/>
      <c r="M38" s="61">
        <f>IF('Morning 1'!I8&lt;&gt;"",'Morning 1'!I8,"")</f>
        <v>17</v>
      </c>
      <c r="N38" s="61">
        <f>IF('Morning 1'!N8&lt;&gt;"",'Morning 1'!N8,"")</f>
        <v>16</v>
      </c>
      <c r="O38" s="61" t="str">
        <f>IF('Morning 1'!S8&lt;&gt;"",'Morning 1'!S8,"")</f>
        <v/>
      </c>
      <c r="P38" s="20"/>
      <c r="Q38" s="61">
        <f>IF('Morning 2'!I8&lt;&gt;"",'Morning 2'!I8,"")</f>
        <v>0</v>
      </c>
      <c r="R38" s="61">
        <f>IF('Morning 2'!N8&lt;&gt;"",'Morning 2'!N8,"")</f>
        <v>19</v>
      </c>
      <c r="S38" s="20"/>
      <c r="T38" s="61">
        <f>IF('Battle 1'!I8&lt;&gt;"",'Battle 1'!I8,"")</f>
        <v>12</v>
      </c>
      <c r="U38" s="61">
        <f>IF('Battle 1'!N8&lt;&gt;"",'Battle 1'!N8,"")</f>
        <v>14</v>
      </c>
      <c r="V38" s="20"/>
      <c r="W38" s="61">
        <f>IF('Battle 2'!I8&lt;&gt;"",'Battle 2'!I8,"")</f>
        <v>0</v>
      </c>
      <c r="X38" s="61">
        <f>IF('Battle 2'!N8&lt;&gt;"",'Battle 2'!N8,"")</f>
        <v>34</v>
      </c>
      <c r="Y38" s="61" t="str">
        <f>IF('Battle 2'!S8&lt;&gt;"",'Battle 2'!S8,"")</f>
        <v/>
      </c>
      <c r="Z38" s="20"/>
      <c r="AA38" s="61">
        <f>IF(Longwang!I8&lt;&gt;"",Longwang!I8,"")</f>
        <v>18</v>
      </c>
      <c r="AB38" s="61">
        <f>IF(Longwang!N8&lt;&gt;"",Longwang!N8,"")</f>
        <v>7</v>
      </c>
      <c r="AC38" s="61">
        <f>IF(Longwang!S8&lt;&gt;"",Longwang!S8,"")</f>
        <v>23</v>
      </c>
      <c r="AD38" s="20"/>
      <c r="AE38" s="61">
        <f>IF(BBall!I8&lt;&gt;"",BBall!I8,"")</f>
        <v>16</v>
      </c>
      <c r="AF38" s="61">
        <f>IF(BBall!N8&lt;&gt;"",BBall!N8,"")</f>
        <v>0</v>
      </c>
      <c r="AG38" s="61">
        <f>IF(BBall!S8&lt;&gt;"",BBall!S8,"")</f>
        <v>0</v>
      </c>
      <c r="AI38" s="64"/>
    </row>
    <row r="39" spans="2:35" ht="14.25" customHeight="1" x14ac:dyDescent="0.25">
      <c r="B39" s="69">
        <f>IFERROR(RANK(K39,$K$4:$K$53),"")</f>
        <v>36</v>
      </c>
      <c r="C39" s="38">
        <f>IF(Entrants!B26="","",Entrants!B26)</f>
        <v>23</v>
      </c>
      <c r="D39" s="38" t="str">
        <f>IF(Entrants!C26="","",Entrants!C26)</f>
        <v>Michael Eliou</v>
      </c>
      <c r="E39" s="38" t="str">
        <f>IF(Entrants!D26="","",Entrants!D26)</f>
        <v>chaser</v>
      </c>
      <c r="F39" s="38" t="str">
        <f>IF(Entrants!E26="","",Entrants!E26)</f>
        <v>2WD</v>
      </c>
      <c r="G39" s="18"/>
      <c r="H39" s="18"/>
      <c r="I39" s="18"/>
      <c r="J39" s="21"/>
      <c r="K39" s="68">
        <f>IF(SUM(M39:AG39)=0,"",SUM(M39:AG39))</f>
        <v>168</v>
      </c>
      <c r="L39" s="20"/>
      <c r="M39" s="61">
        <f>IF('Morning 1'!I26&lt;&gt;"",'Morning 1'!I26,"")</f>
        <v>24</v>
      </c>
      <c r="N39" s="61">
        <f>IF('Morning 1'!N26&lt;&gt;"",'Morning 1'!N26,"")</f>
        <v>15</v>
      </c>
      <c r="O39" s="61" t="str">
        <f>IF('Morning 1'!S26&lt;&gt;"",'Morning 1'!S26,"")</f>
        <v/>
      </c>
      <c r="P39" s="20"/>
      <c r="Q39" s="61">
        <f>IF('Morning 2'!I26&lt;&gt;"",'Morning 2'!I26,"")</f>
        <v>27</v>
      </c>
      <c r="R39" s="61">
        <f>IF('Morning 2'!N26&lt;&gt;"",'Morning 2'!N26,"")</f>
        <v>0</v>
      </c>
      <c r="S39" s="20"/>
      <c r="T39" s="61">
        <f>IF('Battle 1'!I26&lt;&gt;"",'Battle 1'!I26,"")</f>
        <v>44</v>
      </c>
      <c r="U39" s="61">
        <f>IF('Battle 1'!N26&lt;&gt;"",'Battle 1'!N26,"")</f>
        <v>21</v>
      </c>
      <c r="V39" s="20"/>
      <c r="W39" s="61">
        <f>IF('Battle 2'!I26&lt;&gt;"",'Battle 2'!I26,"")</f>
        <v>0</v>
      </c>
      <c r="X39" s="61">
        <f>IF('Battle 2'!N26&lt;&gt;"",'Battle 2'!N26,"")</f>
        <v>0</v>
      </c>
      <c r="Y39" s="61" t="str">
        <f>IF('Battle 2'!S26&lt;&gt;"",'Battle 2'!S26,"")</f>
        <v/>
      </c>
      <c r="Z39" s="20"/>
      <c r="AA39" s="61">
        <f>IF(Longwang!I26&lt;&gt;"",Longwang!I26,"")</f>
        <v>10</v>
      </c>
      <c r="AB39" s="61">
        <f>IF(Longwang!N26&lt;&gt;"",Longwang!N26,"")</f>
        <v>15</v>
      </c>
      <c r="AC39" s="61">
        <f>IF(Longwang!S26&lt;&gt;"",Longwang!S26,"")</f>
        <v>0</v>
      </c>
      <c r="AD39" s="20"/>
      <c r="AE39" s="61">
        <f>IF(BBall!I26&lt;&gt;"",BBall!I26,"")</f>
        <v>12</v>
      </c>
      <c r="AF39" s="61">
        <f>IF(BBall!N26&lt;&gt;"",BBall!N26,"")</f>
        <v>0</v>
      </c>
      <c r="AG39" s="61">
        <f>IF(BBall!S26&lt;&gt;"",BBall!S26,"")</f>
        <v>0</v>
      </c>
      <c r="AI39" s="64"/>
    </row>
    <row r="40" spans="2:35" ht="15" x14ac:dyDescent="0.25">
      <c r="B40" s="69">
        <f>IFERROR(RANK(K40,$K$4:$K$53),"")</f>
        <v>37</v>
      </c>
      <c r="C40" s="38">
        <f>IF(Entrants!B16="","",Entrants!B16)</f>
        <v>13</v>
      </c>
      <c r="D40" s="38" t="str">
        <f>IF(Entrants!C16="","",Entrants!C16)</f>
        <v>Michael Karantzoulis</v>
      </c>
      <c r="E40" s="38" t="str">
        <f>IF(Entrants!D16="","",Entrants!D16)</f>
        <v>chasert</v>
      </c>
      <c r="F40" s="38" t="str">
        <f>IF(Entrants!E16="","",Entrants!E16)</f>
        <v>2WD</v>
      </c>
      <c r="G40" s="18"/>
      <c r="H40" s="18"/>
      <c r="I40" s="18"/>
      <c r="J40" s="21"/>
      <c r="K40" s="68">
        <f>IF(SUM(M40:AG40)=0,"",SUM(M40:AG40))</f>
        <v>158</v>
      </c>
      <c r="L40" s="20"/>
      <c r="M40" s="61">
        <f>IF('Morning 1'!I16&lt;&gt;"",'Morning 1'!I16,"")</f>
        <v>0</v>
      </c>
      <c r="N40" s="61">
        <f>IF('Morning 1'!N16&lt;&gt;"",'Morning 1'!N16,"")</f>
        <v>10</v>
      </c>
      <c r="O40" s="61" t="str">
        <f>IF('Morning 1'!S16&lt;&gt;"",'Morning 1'!S16,"")</f>
        <v/>
      </c>
      <c r="P40" s="20"/>
      <c r="Q40" s="61">
        <f>IF('Morning 2'!I16&lt;&gt;"",'Morning 2'!I16,"")</f>
        <v>0</v>
      </c>
      <c r="R40" s="61">
        <f>IF('Morning 2'!N16&lt;&gt;"",'Morning 2'!N16,"")</f>
        <v>20</v>
      </c>
      <c r="S40" s="20"/>
      <c r="T40" s="61">
        <f>IF('Battle 1'!I16&lt;&gt;"",'Battle 1'!I16,"")</f>
        <v>11</v>
      </c>
      <c r="U40" s="61">
        <f>IF('Battle 1'!N16&lt;&gt;"",'Battle 1'!N16,"")</f>
        <v>16</v>
      </c>
      <c r="V40" s="20"/>
      <c r="W40" s="61">
        <f>IF('Battle 2'!I16&lt;&gt;"",'Battle 2'!I16,"")</f>
        <v>28</v>
      </c>
      <c r="X40" s="61">
        <f>IF('Battle 2'!N16&lt;&gt;"",'Battle 2'!N16,"")</f>
        <v>0</v>
      </c>
      <c r="Y40" s="61" t="str">
        <f>IF('Battle 2'!S16&lt;&gt;"",'Battle 2'!S16,"")</f>
        <v/>
      </c>
      <c r="Z40" s="20"/>
      <c r="AA40" s="61">
        <f>IF(Longwang!I16&lt;&gt;"",Longwang!I16,"")</f>
        <v>7</v>
      </c>
      <c r="AB40" s="61">
        <f>IF(Longwang!N16&lt;&gt;"",Longwang!N16,"")</f>
        <v>16</v>
      </c>
      <c r="AC40" s="61">
        <f>IF(Longwang!S16&lt;&gt;"",Longwang!S16,"")</f>
        <v>15</v>
      </c>
      <c r="AD40" s="20"/>
      <c r="AE40" s="61">
        <f>IF(BBall!I16&lt;&gt;"",BBall!I16,"")</f>
        <v>0</v>
      </c>
      <c r="AF40" s="61">
        <f>IF(BBall!N16&lt;&gt;"",BBall!N16,"")</f>
        <v>16</v>
      </c>
      <c r="AG40" s="61">
        <f>IF(BBall!S16&lt;&gt;"",BBall!S16,"")</f>
        <v>19</v>
      </c>
      <c r="AI40" s="64"/>
    </row>
    <row r="41" spans="2:35" ht="15" x14ac:dyDescent="0.25">
      <c r="B41" s="69">
        <f>IFERROR(RANK(K41,$K$4:$K$53),"")</f>
        <v>38</v>
      </c>
      <c r="C41" s="38">
        <f>IF(Entrants!B13="","",Entrants!B13)</f>
        <v>10</v>
      </c>
      <c r="D41" s="38" t="str">
        <f>IF(Entrants!C13="","",Entrants!C13)</f>
        <v>Simon wilcox</v>
      </c>
      <c r="E41" s="38" t="str">
        <f>IF(Entrants!D13="","",Entrants!D13)</f>
        <v>chaser</v>
      </c>
      <c r="F41" s="38" t="str">
        <f>IF(Entrants!E13="","",Entrants!E13)</f>
        <v>2WD</v>
      </c>
      <c r="G41" s="18"/>
      <c r="H41" s="18"/>
      <c r="I41" s="18"/>
      <c r="J41" s="21"/>
      <c r="K41" s="68">
        <f>IF(SUM(M41:AG41)=0,"",SUM(M41:AG41))</f>
        <v>142</v>
      </c>
      <c r="L41" s="20"/>
      <c r="M41" s="61">
        <f>IF('Morning 1'!I13&lt;&gt;"",'Morning 1'!I13,"")</f>
        <v>0</v>
      </c>
      <c r="N41" s="61">
        <f>IF('Morning 1'!N13&lt;&gt;"",'Morning 1'!N13,"")</f>
        <v>0</v>
      </c>
      <c r="O41" s="61" t="str">
        <f>IF('Morning 1'!S13&lt;&gt;"",'Morning 1'!S13,"")</f>
        <v/>
      </c>
      <c r="P41" s="20"/>
      <c r="Q41" s="61">
        <f>IF('Morning 2'!I13&lt;&gt;"",'Morning 2'!I13,"")</f>
        <v>17</v>
      </c>
      <c r="R41" s="61">
        <f>IF('Morning 2'!N13&lt;&gt;"",'Morning 2'!N13,"")</f>
        <v>23</v>
      </c>
      <c r="S41" s="20"/>
      <c r="T41" s="61">
        <f>IF('Battle 1'!I13&lt;&gt;"",'Battle 1'!I13,"")</f>
        <v>0</v>
      </c>
      <c r="U41" s="61">
        <f>IF('Battle 1'!N13&lt;&gt;"",'Battle 1'!N13,"")</f>
        <v>0</v>
      </c>
      <c r="V41" s="20"/>
      <c r="W41" s="61">
        <f>IF('Battle 2'!I13&lt;&gt;"",'Battle 2'!I13,"")</f>
        <v>0</v>
      </c>
      <c r="X41" s="61">
        <f>IF('Battle 2'!N13&lt;&gt;"",'Battle 2'!N13,"")</f>
        <v>0</v>
      </c>
      <c r="Y41" s="61" t="str">
        <f>IF('Battle 2'!S13&lt;&gt;"",'Battle 2'!S13,"")</f>
        <v/>
      </c>
      <c r="Z41" s="20"/>
      <c r="AA41" s="61">
        <f>IF(Longwang!I13&lt;&gt;"",Longwang!I13,"")</f>
        <v>28</v>
      </c>
      <c r="AB41" s="61">
        <f>IF(Longwang!N13&lt;&gt;"",Longwang!N13,"")</f>
        <v>22</v>
      </c>
      <c r="AC41" s="61">
        <f>IF(Longwang!S13&lt;&gt;"",Longwang!S13,"")</f>
        <v>24</v>
      </c>
      <c r="AD41" s="20"/>
      <c r="AE41" s="61">
        <f>IF(BBall!I13&lt;&gt;"",BBall!I13,"")</f>
        <v>18</v>
      </c>
      <c r="AF41" s="61">
        <f>IF(BBall!N13&lt;&gt;"",BBall!N13,"")</f>
        <v>10</v>
      </c>
      <c r="AG41" s="61">
        <f>IF(BBall!S13&lt;&gt;"",BBall!S13,"")</f>
        <v>0</v>
      </c>
      <c r="AI41" s="64"/>
    </row>
    <row r="42" spans="2:35" ht="15" x14ac:dyDescent="0.25">
      <c r="B42" s="69">
        <f>IFERROR(RANK(K42,$K$4:$K$53),"")</f>
        <v>39</v>
      </c>
      <c r="C42" s="38">
        <f>IF(Entrants!B46="","",Entrants!B46)</f>
        <v>45</v>
      </c>
      <c r="D42" s="38" t="str">
        <f>IF(Entrants!C46="","",Entrants!C46)</f>
        <v>Zachery yates</v>
      </c>
      <c r="E42" s="38" t="str">
        <f>IF(Entrants!D46="","",Entrants!D46)</f>
        <v>180sx</v>
      </c>
      <c r="F42" s="38" t="str">
        <f>IF(Entrants!E46="","",Entrants!E46)</f>
        <v>2WD</v>
      </c>
      <c r="G42" s="18"/>
      <c r="H42" s="18"/>
      <c r="I42" s="18"/>
      <c r="J42" s="21"/>
      <c r="K42" s="68">
        <f>IF(SUM(M42:AG42)=0,"",SUM(M42:AG42))</f>
        <v>124</v>
      </c>
      <c r="L42" s="20"/>
      <c r="M42" s="61">
        <f>IF('Morning 1'!I46&lt;&gt;"",'Morning 1'!I46,"")</f>
        <v>0</v>
      </c>
      <c r="N42" s="61">
        <f>IF('Morning 1'!N46&lt;&gt;"",'Morning 1'!N46,"")</f>
        <v>0</v>
      </c>
      <c r="O42" s="61" t="str">
        <f>IF('Morning 1'!S45&lt;&gt;"",'Morning 1'!S45,"")</f>
        <v/>
      </c>
      <c r="P42" s="20"/>
      <c r="Q42" s="61">
        <f>IF('Morning 2'!I46&lt;&gt;"",'Morning 2'!I46,"")</f>
        <v>0</v>
      </c>
      <c r="R42" s="61">
        <f>IF('Morning 2'!N46&lt;&gt;"",'Morning 2'!N46,"")</f>
        <v>0</v>
      </c>
      <c r="S42" s="20"/>
      <c r="T42" s="61">
        <f>IF('Battle 1'!I46&lt;&gt;"",'Battle 1'!I46,"")</f>
        <v>9</v>
      </c>
      <c r="U42" s="61">
        <f>IF('Battle 1'!N46&lt;&gt;"",'Battle 1'!N46,"")</f>
        <v>0</v>
      </c>
      <c r="V42" s="20"/>
      <c r="W42" s="61">
        <f>IF('Battle 2'!I46&lt;&gt;"",'Battle 2'!I46,"")</f>
        <v>0</v>
      </c>
      <c r="X42" s="61">
        <f>IF('Battle 2'!N46&lt;&gt;"",'Battle 2'!N46,"")</f>
        <v>0</v>
      </c>
      <c r="Y42" s="61" t="str">
        <f>IF('Battle 2'!S46&lt;&gt;"",'Battle 2'!S46,"")</f>
        <v/>
      </c>
      <c r="Z42" s="20"/>
      <c r="AA42" s="61">
        <f>IF(Longwang!I46&lt;&gt;"",Longwang!I46,"")</f>
        <v>36</v>
      </c>
      <c r="AB42" s="61">
        <f>IF(Longwang!N46&lt;&gt;"",Longwang!N46,"")</f>
        <v>19</v>
      </c>
      <c r="AC42" s="61">
        <f>IF(Longwang!S45&lt;&gt;"",Longwang!S45,"")</f>
        <v>43</v>
      </c>
      <c r="AD42" s="20"/>
      <c r="AE42" s="61">
        <f>IF(BBall!I46&lt;&gt;"",BBall!I46,"")</f>
        <v>0</v>
      </c>
      <c r="AF42" s="61">
        <f>IF(BBall!N46&lt;&gt;"",BBall!N46,"")</f>
        <v>17</v>
      </c>
      <c r="AG42" s="61">
        <f>IF(BBall!S46&lt;&gt;"",BBall!S46,"")</f>
        <v>0</v>
      </c>
      <c r="AI42" s="64"/>
    </row>
    <row r="43" spans="2:35" ht="15" x14ac:dyDescent="0.25">
      <c r="B43" s="69">
        <f>IFERROR(RANK(K43,$K$4:$K$53),"")</f>
        <v>40</v>
      </c>
      <c r="C43" s="38">
        <f>IF(Entrants!B42="","",Entrants!B42)</f>
        <v>41</v>
      </c>
      <c r="D43" s="38" t="str">
        <f>IF(Entrants!C42="","",Entrants!C42)</f>
        <v>Nick Boswood</v>
      </c>
      <c r="E43" s="38" t="str">
        <f>IF(Entrants!D42="","",Entrants!D42)</f>
        <v>skyline</v>
      </c>
      <c r="F43" s="38" t="str">
        <f>IF(Entrants!E42="","",Entrants!E42)</f>
        <v>2WD</v>
      </c>
      <c r="G43" s="18"/>
      <c r="H43" s="18"/>
      <c r="I43" s="18"/>
      <c r="J43" s="21"/>
      <c r="K43" s="68">
        <f>IF(SUM(M43:AG43)=0,"",SUM(M43:AG43))</f>
        <v>113</v>
      </c>
      <c r="L43" s="20"/>
      <c r="M43" s="61">
        <f>IF('Morning 1'!I42&lt;&gt;"",'Morning 1'!I42,"")</f>
        <v>0</v>
      </c>
      <c r="N43" s="61">
        <f>IF('Morning 1'!N42&lt;&gt;"",'Morning 1'!N42,"")</f>
        <v>0</v>
      </c>
      <c r="O43" s="61" t="str">
        <f>IF('Morning 1'!S41&lt;&gt;"",'Morning 1'!S41,"")</f>
        <v/>
      </c>
      <c r="P43" s="20"/>
      <c r="Q43" s="61">
        <f>IF('Morning 2'!I42&lt;&gt;"",'Morning 2'!I42,"")</f>
        <v>0</v>
      </c>
      <c r="R43" s="61">
        <f>IF('Morning 2'!N42&lt;&gt;"",'Morning 2'!N42,"")</f>
        <v>0</v>
      </c>
      <c r="S43" s="20"/>
      <c r="T43" s="61">
        <f>IF('Battle 1'!I42&lt;&gt;"",'Battle 1'!I42,"")</f>
        <v>0</v>
      </c>
      <c r="U43" s="61">
        <f>IF('Battle 1'!N42&lt;&gt;"",'Battle 1'!N42,"")</f>
        <v>0</v>
      </c>
      <c r="V43" s="20"/>
      <c r="W43" s="61">
        <f>IF('Battle 2'!I42&lt;&gt;"",'Battle 2'!I42,"")</f>
        <v>0</v>
      </c>
      <c r="X43" s="61">
        <f>IF('Battle 2'!N42&lt;&gt;"",'Battle 2'!N42,"")</f>
        <v>0</v>
      </c>
      <c r="Y43" s="61" t="str">
        <f>IF('Battle 2'!S42&lt;&gt;"",'Battle 2'!S42,"")</f>
        <v/>
      </c>
      <c r="Z43" s="20"/>
      <c r="AA43" s="61">
        <f>IF(Longwang!I42&lt;&gt;"",Longwang!I42,"")</f>
        <v>30</v>
      </c>
      <c r="AB43" s="61">
        <f>IF(Longwang!N42&lt;&gt;"",Longwang!N42,"")</f>
        <v>25</v>
      </c>
      <c r="AC43" s="61">
        <f>IF(Longwang!S41&lt;&gt;"",Longwang!S41,"")</f>
        <v>29</v>
      </c>
      <c r="AD43" s="20"/>
      <c r="AE43" s="61">
        <f>IF(BBall!I42&lt;&gt;"",BBall!I42,"")</f>
        <v>11</v>
      </c>
      <c r="AF43" s="61">
        <f>IF(BBall!N42&lt;&gt;"",BBall!N42,"")</f>
        <v>18</v>
      </c>
      <c r="AG43" s="61">
        <f>IF(BBall!S42&lt;&gt;"",BBall!S42,"")</f>
        <v>0</v>
      </c>
      <c r="AI43" s="64"/>
    </row>
    <row r="44" spans="2:35" ht="15" x14ac:dyDescent="0.25">
      <c r="B44" s="69">
        <f>IFERROR(RANK(K44,$K$4:$K$53),"")</f>
        <v>41</v>
      </c>
      <c r="C44" s="38">
        <f>IF(Entrants!B22="","",Entrants!B22)</f>
        <v>19</v>
      </c>
      <c r="D44" s="38" t="str">
        <f>IF(Entrants!C22="","",Entrants!C22)</f>
        <v>Pranil kooverjee</v>
      </c>
      <c r="E44" s="38" t="str">
        <f>IF(Entrants!D22="","",Entrants!D22)</f>
        <v>S15</v>
      </c>
      <c r="F44" s="38" t="str">
        <f>IF(Entrants!E22="","",Entrants!E22)</f>
        <v>2WD</v>
      </c>
      <c r="G44" s="18"/>
      <c r="H44" s="18"/>
      <c r="I44" s="18"/>
      <c r="J44" s="21"/>
      <c r="K44" s="68">
        <f>IF(SUM(M44:AG44)=0,"",SUM(M44:AG44))</f>
        <v>89</v>
      </c>
      <c r="L44" s="20"/>
      <c r="M44" s="61">
        <f>IF('Morning 1'!I22&lt;&gt;"",'Morning 1'!I22,"")</f>
        <v>0</v>
      </c>
      <c r="N44" s="61">
        <f>IF('Morning 1'!N22&lt;&gt;"",'Morning 1'!N22,"")</f>
        <v>12</v>
      </c>
      <c r="O44" s="61" t="str">
        <f>IF('Morning 1'!S22&lt;&gt;"",'Morning 1'!S22,"")</f>
        <v/>
      </c>
      <c r="P44" s="20"/>
      <c r="Q44" s="61">
        <f>IF('Morning 2'!I22&lt;&gt;"",'Morning 2'!I22,"")</f>
        <v>0</v>
      </c>
      <c r="R44" s="61">
        <f>IF('Morning 2'!N22&lt;&gt;"",'Morning 2'!N22,"")</f>
        <v>0</v>
      </c>
      <c r="S44" s="20"/>
      <c r="T44" s="61">
        <f>IF('Battle 1'!I22&lt;&gt;"",'Battle 1'!I22,"")</f>
        <v>0</v>
      </c>
      <c r="U44" s="61">
        <f>IF('Battle 1'!N22&lt;&gt;"",'Battle 1'!N22,"")</f>
        <v>0</v>
      </c>
      <c r="V44" s="20"/>
      <c r="W44" s="61">
        <f>IF('Battle 2'!I22&lt;&gt;"",'Battle 2'!I22,"")</f>
        <v>0</v>
      </c>
      <c r="X44" s="61">
        <f>IF('Battle 2'!N22&lt;&gt;"",'Battle 2'!N22,"")</f>
        <v>0</v>
      </c>
      <c r="Y44" s="61" t="str">
        <f>IF('Battle 2'!S22&lt;&gt;"",'Battle 2'!S22,"")</f>
        <v/>
      </c>
      <c r="Z44" s="20"/>
      <c r="AA44" s="61">
        <f>IF(Longwang!I22&lt;&gt;"",Longwang!I22,"")</f>
        <v>11</v>
      </c>
      <c r="AB44" s="61">
        <f>IF(Longwang!N22&lt;&gt;"",Longwang!N22,"")</f>
        <v>18</v>
      </c>
      <c r="AC44" s="61">
        <f>IF(Longwang!S22&lt;&gt;"",Longwang!S22,"")</f>
        <v>32</v>
      </c>
      <c r="AD44" s="20"/>
      <c r="AE44" s="61">
        <f>IF(BBall!I22&lt;&gt;"",BBall!I22,"")</f>
        <v>0</v>
      </c>
      <c r="AF44" s="61">
        <f>IF(BBall!N22&lt;&gt;"",BBall!N22,"")</f>
        <v>0</v>
      </c>
      <c r="AG44" s="61">
        <f>IF(BBall!S22&lt;&gt;"",BBall!S22,"")</f>
        <v>16</v>
      </c>
      <c r="AI44" s="64"/>
    </row>
    <row r="45" spans="2:35" ht="15" x14ac:dyDescent="0.25">
      <c r="B45" s="69">
        <f>IFERROR(RANK(K45,$K$4:$K$53),"")</f>
        <v>42</v>
      </c>
      <c r="C45" s="38">
        <f>IF(Entrants!B35="","",Entrants!B35)</f>
        <v>34</v>
      </c>
      <c r="D45" s="38" t="str">
        <f>IF(Entrants!C35="","",Entrants!C35)</f>
        <v>Tegan Collins</v>
      </c>
      <c r="E45" s="38" t="str">
        <f>IF(Entrants!D35="","",Entrants!D35)</f>
        <v>R33 GTS-t</v>
      </c>
      <c r="F45" s="38" t="str">
        <f>IF(Entrants!E35="","",Entrants!E35)</f>
        <v>2WD</v>
      </c>
      <c r="G45" s="18"/>
      <c r="H45" s="18"/>
      <c r="I45" s="18"/>
      <c r="J45" s="21"/>
      <c r="K45" s="68">
        <f>IF(SUM(M45:AG45)=0,"",SUM(M45:AG45))</f>
        <v>61</v>
      </c>
      <c r="L45" s="20"/>
      <c r="M45" s="61">
        <f>IF('Morning 1'!I35&lt;&gt;"",'Morning 1'!I35,"")</f>
        <v>0</v>
      </c>
      <c r="N45" s="61">
        <f>IF('Morning 1'!N35&lt;&gt;"",'Morning 1'!N35,"")</f>
        <v>0</v>
      </c>
      <c r="O45" s="61" t="str">
        <f>IF('Morning 1'!S35&lt;&gt;"",'Morning 1'!S35,"")</f>
        <v/>
      </c>
      <c r="P45" s="20"/>
      <c r="Q45" s="61">
        <f>IF('Morning 2'!I35&lt;&gt;"",'Morning 2'!I35,"")</f>
        <v>0</v>
      </c>
      <c r="R45" s="61">
        <f>IF('Morning 2'!N35&lt;&gt;"",'Morning 2'!N35,"")</f>
        <v>0</v>
      </c>
      <c r="S45" s="20"/>
      <c r="T45" s="61">
        <f>IF('Battle 1'!I35&lt;&gt;"",'Battle 1'!I35,"")</f>
        <v>0</v>
      </c>
      <c r="U45" s="61">
        <f>IF('Battle 1'!N35&lt;&gt;"",'Battle 1'!N35,"")</f>
        <v>0</v>
      </c>
      <c r="V45" s="20"/>
      <c r="W45" s="61">
        <f>IF('Battle 2'!I35&lt;&gt;"",'Battle 2'!I35,"")</f>
        <v>0</v>
      </c>
      <c r="X45" s="61">
        <f>IF('Battle 2'!N35&lt;&gt;"",'Battle 2'!N35,"")</f>
        <v>0</v>
      </c>
      <c r="Y45" s="61" t="str">
        <f>IF('Battle 2'!S35&lt;&gt;"",'Battle 2'!S35,"")</f>
        <v/>
      </c>
      <c r="Z45" s="20"/>
      <c r="AA45" s="61">
        <f>IF(Longwang!I35&lt;&gt;"",Longwang!I35,"")</f>
        <v>5</v>
      </c>
      <c r="AB45" s="61">
        <f>IF(Longwang!N35&lt;&gt;"",Longwang!N35,"")</f>
        <v>8</v>
      </c>
      <c r="AC45" s="61">
        <f>IF(Longwang!S35&lt;&gt;"",Longwang!S35,"")</f>
        <v>0</v>
      </c>
      <c r="AD45" s="20"/>
      <c r="AE45" s="61">
        <f>IF(BBall!I35&lt;&gt;"",BBall!I35,"")</f>
        <v>23</v>
      </c>
      <c r="AF45" s="61">
        <f>IF(BBall!N35&lt;&gt;"",BBall!N35,"")</f>
        <v>25</v>
      </c>
      <c r="AG45" s="61">
        <f>IF(BBall!S35&lt;&gt;"",BBall!S35,"")</f>
        <v>0</v>
      </c>
      <c r="AI45" s="64"/>
    </row>
    <row r="46" spans="2:35" ht="15" x14ac:dyDescent="0.25">
      <c r="B46" s="69">
        <f>IFERROR(RANK(K46,$K$4:$K$53),"")</f>
        <v>43</v>
      </c>
      <c r="C46" s="38">
        <f>IF(Entrants!B49="","",Entrants!B49)</f>
        <v>48</v>
      </c>
      <c r="D46" s="38" t="str">
        <f>IF(Entrants!C49="","",Entrants!C49)</f>
        <v>Aleksandar Krincevski</v>
      </c>
      <c r="E46" s="38" t="str">
        <f>IF(Entrants!D49="","",Entrants!D49)</f>
        <v>s14</v>
      </c>
      <c r="F46" s="38" t="str">
        <f>IF(Entrants!E49="","",Entrants!E49)</f>
        <v>2WD</v>
      </c>
      <c r="G46" s="18"/>
      <c r="H46" s="18"/>
      <c r="I46" s="18"/>
      <c r="J46" s="21"/>
      <c r="K46" s="68">
        <f>IF(SUM(M46:AG46)=0,"",SUM(M46:AG46))</f>
        <v>54</v>
      </c>
      <c r="L46" s="20"/>
      <c r="M46" s="61">
        <f>IF('Morning 1'!I49&lt;&gt;"",'Morning 1'!I49,"")</f>
        <v>0</v>
      </c>
      <c r="N46" s="61">
        <f>IF('Morning 1'!N49&lt;&gt;"",'Morning 1'!N49,"")</f>
        <v>0</v>
      </c>
      <c r="O46" s="61" t="str">
        <f>IF('Morning 1'!S48&lt;&gt;"",'Morning 1'!S48,"")</f>
        <v/>
      </c>
      <c r="P46" s="20"/>
      <c r="Q46" s="61">
        <f>IF('Morning 2'!I49&lt;&gt;"",'Morning 2'!I49,"")</f>
        <v>0</v>
      </c>
      <c r="R46" s="61">
        <f>IF('Morning 2'!N49&lt;&gt;"",'Morning 2'!N49,"")</f>
        <v>0</v>
      </c>
      <c r="S46" s="20"/>
      <c r="T46" s="61">
        <f>IF('Battle 1'!I49&lt;&gt;"",'Battle 1'!I49,"")</f>
        <v>0</v>
      </c>
      <c r="U46" s="61">
        <f>IF('Battle 1'!N49&lt;&gt;"",'Battle 1'!N49,"")</f>
        <v>13</v>
      </c>
      <c r="V46" s="20"/>
      <c r="W46" s="61">
        <f>IF('Battle 2'!I49&lt;&gt;"",'Battle 2'!I49,"")</f>
        <v>0</v>
      </c>
      <c r="X46" s="61">
        <f>IF('Battle 2'!N49&lt;&gt;"",'Battle 2'!N49,"")</f>
        <v>0</v>
      </c>
      <c r="Y46" s="61" t="str">
        <f>IF('Battle 2'!S49&lt;&gt;"",'Battle 2'!S49,"")</f>
        <v/>
      </c>
      <c r="Z46" s="20"/>
      <c r="AA46" s="61">
        <f>IF(Longwang!I49&lt;&gt;"",Longwang!I49,"")</f>
        <v>9</v>
      </c>
      <c r="AB46" s="61">
        <f>IF(Longwang!N49&lt;&gt;"",Longwang!N49,"")</f>
        <v>5</v>
      </c>
      <c r="AC46" s="61">
        <f>IF(Longwang!S48&lt;&gt;"",Longwang!S48,"")</f>
        <v>27</v>
      </c>
      <c r="AD46" s="20"/>
      <c r="AE46" s="61">
        <f>IF(BBall!I49&lt;&gt;"",BBall!I49,"")</f>
        <v>0</v>
      </c>
      <c r="AF46" s="61">
        <f>IF(BBall!N49&lt;&gt;"",BBall!N49,"")</f>
        <v>0</v>
      </c>
      <c r="AG46" s="61">
        <f>IF(BBall!S49&lt;&gt;"",BBall!S49,"")</f>
        <v>0</v>
      </c>
      <c r="AI46" s="64"/>
    </row>
    <row r="47" spans="2:35" ht="15" x14ac:dyDescent="0.25">
      <c r="B47" s="69">
        <f>IFERROR(RANK(K47,$K$4:$K$53),"")</f>
        <v>44</v>
      </c>
      <c r="C47" s="38">
        <f>IF(Entrants!B44="","",Entrants!B44)</f>
        <v>43</v>
      </c>
      <c r="D47" s="38" t="str">
        <f>IF(Entrants!C44="","",Entrants!C44)</f>
        <v>Mark Limeson Manandic</v>
      </c>
      <c r="E47" s="38" t="str">
        <f>IF(Entrants!D44="","",Entrants!D44)</f>
        <v>s15</v>
      </c>
      <c r="F47" s="38" t="str">
        <f>IF(Entrants!E44="","",Entrants!E44)</f>
        <v>2WD</v>
      </c>
      <c r="G47" s="18"/>
      <c r="H47" s="18"/>
      <c r="I47" s="18"/>
      <c r="J47" s="21"/>
      <c r="K47" s="68">
        <f>IF(SUM(M47:AG47)=0,"",SUM(M47:AG47))</f>
        <v>28</v>
      </c>
      <c r="L47" s="20"/>
      <c r="M47" s="61">
        <f>IF('Morning 1'!I44&lt;&gt;"",'Morning 1'!I44,"")</f>
        <v>0</v>
      </c>
      <c r="N47" s="61">
        <f>IF('Morning 1'!N44&lt;&gt;"",'Morning 1'!N44,"")</f>
        <v>0</v>
      </c>
      <c r="O47" s="61" t="str">
        <f>IF('Morning 1'!S43&lt;&gt;"",'Morning 1'!S43,"")</f>
        <v/>
      </c>
      <c r="P47" s="20"/>
      <c r="Q47" s="61">
        <f>IF('Morning 2'!I44&lt;&gt;"",'Morning 2'!I44,"")</f>
        <v>0</v>
      </c>
      <c r="R47" s="61">
        <f>IF('Morning 2'!N44&lt;&gt;"",'Morning 2'!N44,"")</f>
        <v>0</v>
      </c>
      <c r="S47" s="20"/>
      <c r="T47" s="61">
        <f>IF('Battle 1'!I44&lt;&gt;"",'Battle 1'!I44,"")</f>
        <v>0</v>
      </c>
      <c r="U47" s="61">
        <f>IF('Battle 1'!N44&lt;&gt;"",'Battle 1'!N44,"")</f>
        <v>0</v>
      </c>
      <c r="V47" s="20"/>
      <c r="W47" s="61">
        <f>IF('Battle 2'!I44&lt;&gt;"",'Battle 2'!I44,"")</f>
        <v>0</v>
      </c>
      <c r="X47" s="61">
        <f>IF('Battle 2'!N44&lt;&gt;"",'Battle 2'!N44,"")</f>
        <v>0</v>
      </c>
      <c r="Y47" s="61" t="str">
        <f>IF('Battle 2'!S44&lt;&gt;"",'Battle 2'!S44,"")</f>
        <v/>
      </c>
      <c r="Z47" s="20"/>
      <c r="AA47" s="61">
        <f>IF(Longwang!I44&lt;&gt;"",Longwang!I44,"")</f>
        <v>0</v>
      </c>
      <c r="AB47" s="61">
        <f>IF(Longwang!N44&lt;&gt;"",Longwang!N44,"")</f>
        <v>0</v>
      </c>
      <c r="AC47" s="61">
        <f>IF(Longwang!S43&lt;&gt;"",Longwang!S43,"")</f>
        <v>28</v>
      </c>
      <c r="AD47" s="20"/>
      <c r="AE47" s="61">
        <f>IF(BBall!I44&lt;&gt;"",BBall!I44,"")</f>
        <v>0</v>
      </c>
      <c r="AF47" s="61">
        <f>IF(BBall!N44&lt;&gt;"",BBall!N44,"")</f>
        <v>0</v>
      </c>
      <c r="AG47" s="61">
        <f>IF(BBall!S44&lt;&gt;"",BBall!S44,"")</f>
        <v>0</v>
      </c>
      <c r="AI47" s="64"/>
    </row>
    <row r="48" spans="2:35" ht="15" x14ac:dyDescent="0.25">
      <c r="B48" s="69">
        <f>IFERROR(RANK(K48,$K$4:$K$53),"")</f>
        <v>45</v>
      </c>
      <c r="C48" s="38">
        <f>IF(Entrants!B25="","",Entrants!B25)</f>
        <v>22</v>
      </c>
      <c r="D48" s="38" t="str">
        <f>IF(Entrants!C25="","",Entrants!C25)</f>
        <v>Nick greenman</v>
      </c>
      <c r="E48" s="38" t="str">
        <f>IF(Entrants!D25="","",Entrants!D25)</f>
        <v>r31</v>
      </c>
      <c r="F48" s="38" t="str">
        <f>IF(Entrants!E25="","",Entrants!E25)</f>
        <v>2WD</v>
      </c>
      <c r="G48" s="18"/>
      <c r="H48" s="18"/>
      <c r="I48" s="18"/>
      <c r="J48" s="21"/>
      <c r="K48" s="68">
        <f>IF(SUM(M48:AG48)=0,"",SUM(M48:AG48))</f>
        <v>22</v>
      </c>
      <c r="L48" s="20"/>
      <c r="M48" s="61">
        <f>IF('Morning 1'!I25&lt;&gt;"",'Morning 1'!I25,"")</f>
        <v>0</v>
      </c>
      <c r="N48" s="61">
        <f>IF('Morning 1'!N25&lt;&gt;"",'Morning 1'!N25,"")</f>
        <v>22</v>
      </c>
      <c r="O48" s="61" t="str">
        <f>IF('Morning 1'!S25&lt;&gt;"",'Morning 1'!S25,"")</f>
        <v/>
      </c>
      <c r="P48" s="20"/>
      <c r="Q48" s="61">
        <f>IF('Morning 2'!I25&lt;&gt;"",'Morning 2'!I25,"")</f>
        <v>0</v>
      </c>
      <c r="R48" s="61">
        <f>IF('Morning 2'!N25&lt;&gt;"",'Morning 2'!N25,"")</f>
        <v>0</v>
      </c>
      <c r="S48" s="20"/>
      <c r="T48" s="61">
        <f>IF('Battle 1'!I25&lt;&gt;"",'Battle 1'!I25,"")</f>
        <v>0</v>
      </c>
      <c r="U48" s="61">
        <f>IF('Battle 1'!N25&lt;&gt;"",'Battle 1'!N25,"")</f>
        <v>0</v>
      </c>
      <c r="V48" s="20"/>
      <c r="W48" s="61">
        <f>IF('Battle 2'!I25&lt;&gt;"",'Battle 2'!I25,"")</f>
        <v>0</v>
      </c>
      <c r="X48" s="61">
        <f>IF('Battle 2'!N25&lt;&gt;"",'Battle 2'!N25,"")</f>
        <v>0</v>
      </c>
      <c r="Y48" s="61" t="str">
        <f>IF('Battle 2'!S25&lt;&gt;"",'Battle 2'!S25,"")</f>
        <v/>
      </c>
      <c r="Z48" s="20"/>
      <c r="AA48" s="61">
        <f>IF(Longwang!I25&lt;&gt;"",Longwang!I25,"")</f>
        <v>0</v>
      </c>
      <c r="AB48" s="61">
        <f>IF(Longwang!N25&lt;&gt;"",Longwang!N25,"")</f>
        <v>0</v>
      </c>
      <c r="AC48" s="61">
        <f>IF(Longwang!S25&lt;&gt;"",Longwang!S25,"")</f>
        <v>0</v>
      </c>
      <c r="AD48" s="20"/>
      <c r="AE48" s="61">
        <f>IF(BBall!I25&lt;&gt;"",BBall!I25,"")</f>
        <v>0</v>
      </c>
      <c r="AF48" s="61">
        <f>IF(BBall!N25&lt;&gt;"",BBall!N25,"")</f>
        <v>0</v>
      </c>
      <c r="AG48" s="61">
        <f>IF(BBall!S25&lt;&gt;"",BBall!S25,"")</f>
        <v>0</v>
      </c>
      <c r="AI48" s="64"/>
    </row>
    <row r="49" spans="2:35" ht="15" x14ac:dyDescent="0.25">
      <c r="B49" s="69">
        <f>IFERROR(RANK(K49,$K$4:$K$53),"")</f>
        <v>46</v>
      </c>
      <c r="C49" s="38">
        <f>IF(Entrants!B36="","",Entrants!B36)</f>
        <v>35</v>
      </c>
      <c r="D49" s="38" t="str">
        <f>IF(Entrants!C36="","",Entrants!C36)</f>
        <v>shane van dort</v>
      </c>
      <c r="E49" s="38" t="str">
        <f>IF(Entrants!D36="","",Entrants!D36)</f>
        <v xml:space="preserve">Commo </v>
      </c>
      <c r="F49" s="38" t="str">
        <f>IF(Entrants!E36="","",Entrants!E36)</f>
        <v>2WD</v>
      </c>
      <c r="G49" s="18"/>
      <c r="H49" s="18"/>
      <c r="I49" s="18"/>
      <c r="J49" s="21"/>
      <c r="K49" s="68">
        <v>0</v>
      </c>
      <c r="L49" s="20"/>
      <c r="M49" s="61">
        <f>IF('Morning 1'!I36&lt;&gt;"",'Morning 1'!I36,"")</f>
        <v>0</v>
      </c>
      <c r="N49" s="61">
        <f>IF('Morning 1'!N36&lt;&gt;"",'Morning 1'!N36,"")</f>
        <v>0</v>
      </c>
      <c r="O49" s="61" t="str">
        <f>IF('Morning 1'!S53&lt;&gt;"",'Morning 1'!S53,"")</f>
        <v/>
      </c>
      <c r="P49" s="20"/>
      <c r="Q49" s="61">
        <f>IF('Morning 2'!I36&lt;&gt;"",'Morning 2'!I36,"")</f>
        <v>0</v>
      </c>
      <c r="R49" s="61">
        <f>IF('Morning 2'!N36&lt;&gt;"",'Morning 2'!N36,"")</f>
        <v>0</v>
      </c>
      <c r="S49" s="20"/>
      <c r="T49" s="61">
        <f>IF('Battle 1'!I36&lt;&gt;"",'Battle 1'!I36,"")</f>
        <v>0</v>
      </c>
      <c r="U49" s="61">
        <f>IF('Battle 1'!N36&lt;&gt;"",'Battle 1'!N36,"")</f>
        <v>0</v>
      </c>
      <c r="V49" s="20"/>
      <c r="W49" s="61">
        <f>IF('Battle 2'!I36&lt;&gt;"",'Battle 2'!I36,"")</f>
        <v>0</v>
      </c>
      <c r="X49" s="61">
        <f>IF('Battle 2'!N36&lt;&gt;"",'Battle 2'!N36,"")</f>
        <v>0</v>
      </c>
      <c r="Y49" s="61" t="str">
        <f>IF('Battle 2'!S36&lt;&gt;"",'Battle 2'!S36,"")</f>
        <v/>
      </c>
      <c r="Z49" s="20"/>
      <c r="AA49" s="61">
        <f>IF(Longwang!I36&lt;&gt;"",Longwang!I36,"")</f>
        <v>0</v>
      </c>
      <c r="AB49" s="61">
        <f>IF(Longwang!N36&lt;&gt;"",Longwang!N36,"")</f>
        <v>0</v>
      </c>
      <c r="AC49" s="61">
        <v>0</v>
      </c>
      <c r="AD49" s="20"/>
      <c r="AE49" s="61">
        <f>IF(BBall!I36&lt;&gt;"",BBall!I36,"")</f>
        <v>0</v>
      </c>
      <c r="AF49" s="61">
        <f>IF(BBall!N36&lt;&gt;"",BBall!N36,"")</f>
        <v>0</v>
      </c>
      <c r="AG49" s="61">
        <f>IF(BBall!S36&lt;&gt;"",BBall!S36,"")</f>
        <v>0</v>
      </c>
      <c r="AI49" s="64"/>
    </row>
    <row r="50" spans="2:35" ht="15" x14ac:dyDescent="0.25">
      <c r="B50" s="69" t="str">
        <f>IFERROR(RANK(K50,$K$4:$K$53),"")</f>
        <v/>
      </c>
      <c r="C50" s="38" t="str">
        <f>IF(Entrants!B51="","",Entrants!B51)</f>
        <v/>
      </c>
      <c r="D50" s="38" t="str">
        <f>IF(Entrants!C51="","",Entrants!C51)</f>
        <v/>
      </c>
      <c r="E50" s="38" t="str">
        <f>IF(Entrants!D51="","",Entrants!D51)</f>
        <v/>
      </c>
      <c r="F50" s="38" t="str">
        <f>IF(Entrants!E51="","",Entrants!E51)</f>
        <v/>
      </c>
      <c r="G50" s="18"/>
      <c r="H50" s="18"/>
      <c r="I50" s="18"/>
      <c r="J50" s="21"/>
      <c r="K50" s="68" t="str">
        <f>IF(SUM(M50:AG50)=0,"",SUM(M50:AG50))</f>
        <v/>
      </c>
      <c r="L50" s="20"/>
      <c r="M50" s="61" t="str">
        <f>IF('Morning 1'!I51&lt;&gt;"",'Morning 1'!I51,"")</f>
        <v/>
      </c>
      <c r="N50" s="61" t="str">
        <f>IF('Morning 1'!N51&lt;&gt;"",'Morning 1'!N51,"")</f>
        <v/>
      </c>
      <c r="O50" s="61" t="str">
        <f>IF('Morning 1'!S50&lt;&gt;"",'Morning 1'!S50,"")</f>
        <v/>
      </c>
      <c r="P50" s="20"/>
      <c r="Q50" s="61" t="str">
        <f>IF('Morning 2'!I51&lt;&gt;"",'Morning 2'!I51,"")</f>
        <v/>
      </c>
      <c r="R50" s="61" t="str">
        <f>IF('Morning 2'!N51&lt;&gt;"",'Morning 2'!N51,"")</f>
        <v/>
      </c>
      <c r="S50" s="20"/>
      <c r="T50" s="61" t="str">
        <f>IF('Battle 1'!I51&lt;&gt;"",'Battle 1'!I51,"")</f>
        <v/>
      </c>
      <c r="U50" s="61" t="str">
        <f>IF('Battle 1'!N51&lt;&gt;"",'Battle 1'!N51,"")</f>
        <v/>
      </c>
      <c r="V50" s="20"/>
      <c r="W50" s="61" t="str">
        <f>IF('Battle 2'!I51&lt;&gt;"",'Battle 2'!I51,"")</f>
        <v/>
      </c>
      <c r="X50" s="61" t="str">
        <f>IF('Battle 2'!N51&lt;&gt;"",'Battle 2'!N51,"")</f>
        <v/>
      </c>
      <c r="Y50" s="61" t="str">
        <f>IF('Battle 2'!S51&lt;&gt;"",'Battle 2'!S51,"")</f>
        <v/>
      </c>
      <c r="Z50" s="20"/>
      <c r="AA50" s="61" t="str">
        <f>IF(Longwang!I51&lt;&gt;"",Longwang!I51,"")</f>
        <v/>
      </c>
      <c r="AB50" s="61" t="str">
        <f>IF(Longwang!N51&lt;&gt;"",Longwang!N51,"")</f>
        <v/>
      </c>
      <c r="AC50" s="61" t="str">
        <f>IF(Longwang!S50&lt;&gt;"",Longwang!S50,"")</f>
        <v/>
      </c>
      <c r="AD50" s="20"/>
      <c r="AE50" s="61" t="str">
        <f>IF(BBall!I51&lt;&gt;"",BBall!I51,"")</f>
        <v/>
      </c>
      <c r="AF50" s="61" t="str">
        <f>IF(BBall!N51&lt;&gt;"",BBall!N51,"")</f>
        <v/>
      </c>
      <c r="AG50" s="61" t="str">
        <f>IF(BBall!S51&lt;&gt;"",BBall!S51,"")</f>
        <v/>
      </c>
      <c r="AI50" s="64"/>
    </row>
    <row r="51" spans="2:35" ht="15" x14ac:dyDescent="0.25">
      <c r="B51" s="69" t="str">
        <f>IFERROR(RANK(K51,$K$4:$K$53),"")</f>
        <v/>
      </c>
      <c r="C51" s="38" t="str">
        <f>IF(Entrants!B52="","",Entrants!B52)</f>
        <v/>
      </c>
      <c r="D51" s="38" t="str">
        <f>IF(Entrants!C52="","",Entrants!C52)</f>
        <v/>
      </c>
      <c r="E51" s="38" t="str">
        <f>IF(Entrants!D52="","",Entrants!D52)</f>
        <v/>
      </c>
      <c r="F51" s="38" t="str">
        <f>IF(Entrants!E52="","",Entrants!E52)</f>
        <v/>
      </c>
      <c r="G51" s="18"/>
      <c r="H51" s="18"/>
      <c r="I51" s="18"/>
      <c r="J51" s="21"/>
      <c r="K51" s="68" t="str">
        <f>IF(SUM(M51:AG51)=0,"",SUM(M51:AG51))</f>
        <v/>
      </c>
      <c r="L51" s="20"/>
      <c r="M51" s="61" t="str">
        <f>IF('Morning 1'!I52&lt;&gt;"",'Morning 1'!I52,"")</f>
        <v/>
      </c>
      <c r="N51" s="61" t="str">
        <f>IF('Morning 1'!N52&lt;&gt;"",'Morning 1'!N52,"")</f>
        <v/>
      </c>
      <c r="O51" s="61" t="str">
        <f>IF('Morning 1'!S51&lt;&gt;"",'Morning 1'!S51,"")</f>
        <v/>
      </c>
      <c r="P51" s="20"/>
      <c r="Q51" s="61" t="str">
        <f>IF('Morning 2'!I52&lt;&gt;"",'Morning 2'!I52,"")</f>
        <v/>
      </c>
      <c r="R51" s="61" t="str">
        <f>IF('Morning 2'!N52&lt;&gt;"",'Morning 2'!N52,"")</f>
        <v/>
      </c>
      <c r="S51" s="20"/>
      <c r="T51" s="61" t="str">
        <f>IF('Battle 1'!I52&lt;&gt;"",'Battle 1'!I52,"")</f>
        <v/>
      </c>
      <c r="U51" s="61" t="str">
        <f>IF('Battle 1'!N52&lt;&gt;"",'Battle 1'!N52,"")</f>
        <v/>
      </c>
      <c r="V51" s="20"/>
      <c r="W51" s="61" t="str">
        <f>IF('Battle 2'!I52&lt;&gt;"",'Battle 2'!I52,"")</f>
        <v/>
      </c>
      <c r="X51" s="61" t="str">
        <f>IF('Battle 2'!N52&lt;&gt;"",'Battle 2'!N52,"")</f>
        <v/>
      </c>
      <c r="Y51" s="61" t="str">
        <f>IF('Battle 2'!S52&lt;&gt;"",'Battle 2'!S52,"")</f>
        <v/>
      </c>
      <c r="Z51" s="20"/>
      <c r="AA51" s="61" t="str">
        <f>IF(Longwang!I52&lt;&gt;"",Longwang!I52,"")</f>
        <v/>
      </c>
      <c r="AB51" s="61" t="str">
        <f>IF(Longwang!N52&lt;&gt;"",Longwang!N52,"")</f>
        <v/>
      </c>
      <c r="AC51" s="61" t="str">
        <f>IF(Longwang!S51&lt;&gt;"",Longwang!S51,"")</f>
        <v/>
      </c>
      <c r="AD51" s="20"/>
      <c r="AE51" s="61" t="str">
        <f>IF(BBall!I52&lt;&gt;"",BBall!I52,"")</f>
        <v/>
      </c>
      <c r="AF51" s="61" t="str">
        <f>IF(BBall!N52&lt;&gt;"",BBall!N52,"")</f>
        <v/>
      </c>
      <c r="AG51" s="61" t="str">
        <f>IF(BBall!S52&lt;&gt;"",BBall!S52,"")</f>
        <v/>
      </c>
      <c r="AI51" s="64"/>
    </row>
    <row r="52" spans="2:35" ht="15" x14ac:dyDescent="0.25">
      <c r="B52" s="69" t="str">
        <f>IFERROR(RANK(K52,$K$4:$K$53),"")</f>
        <v/>
      </c>
      <c r="C52" s="38" t="str">
        <f>IF(Entrants!B53="","",Entrants!B53)</f>
        <v/>
      </c>
      <c r="D52" s="38" t="str">
        <f>IF(Entrants!C53="","",Entrants!C53)</f>
        <v/>
      </c>
      <c r="E52" s="38" t="str">
        <f>IF(Entrants!D53="","",Entrants!D53)</f>
        <v/>
      </c>
      <c r="F52" s="38" t="str">
        <f>IF(Entrants!E53="","",Entrants!E53)</f>
        <v/>
      </c>
      <c r="G52" s="18"/>
      <c r="H52" s="18"/>
      <c r="I52" s="18"/>
      <c r="J52" s="21"/>
      <c r="K52" s="68" t="str">
        <f>IF(SUM(M52:AG52)=0,"",SUM(M52:AG52))</f>
        <v/>
      </c>
      <c r="L52" s="20"/>
      <c r="M52" s="61" t="str">
        <f>IF('Morning 1'!I53&lt;&gt;"",'Morning 1'!I53,"")</f>
        <v/>
      </c>
      <c r="N52" s="61" t="str">
        <f>IF('Morning 1'!N53&lt;&gt;"",'Morning 1'!N53,"")</f>
        <v/>
      </c>
      <c r="O52" s="61" t="str">
        <f>IF('Morning 1'!S52&lt;&gt;"",'Morning 1'!S52,"")</f>
        <v/>
      </c>
      <c r="P52" s="20"/>
      <c r="Q52" s="61" t="str">
        <f>IF('Morning 2'!I53&lt;&gt;"",'Morning 2'!I53,"")</f>
        <v/>
      </c>
      <c r="R52" s="61" t="str">
        <f>IF('Morning 2'!N53&lt;&gt;"",'Morning 2'!N53,"")</f>
        <v/>
      </c>
      <c r="S52" s="20"/>
      <c r="T52" s="61" t="str">
        <f>IF('Battle 1'!I53&lt;&gt;"",'Battle 1'!I53,"")</f>
        <v/>
      </c>
      <c r="U52" s="61" t="str">
        <f>IF('Battle 1'!N53&lt;&gt;"",'Battle 1'!N53,"")</f>
        <v/>
      </c>
      <c r="V52" s="20"/>
      <c r="W52" s="61" t="str">
        <f>IF('Battle 2'!I53&lt;&gt;"",'Battle 2'!I53,"")</f>
        <v/>
      </c>
      <c r="X52" s="61" t="str">
        <f>IF('Battle 2'!N53&lt;&gt;"",'Battle 2'!N53,"")</f>
        <v/>
      </c>
      <c r="Y52" s="61" t="str">
        <f>IF('Battle 2'!S53&lt;&gt;"",'Battle 2'!S53,"")</f>
        <v/>
      </c>
      <c r="Z52" s="20"/>
      <c r="AA52" s="61" t="str">
        <f>IF(Longwang!I53&lt;&gt;"",Longwang!I53,"")</f>
        <v/>
      </c>
      <c r="AB52" s="61" t="str">
        <f>IF(Longwang!N53&lt;&gt;"",Longwang!N53,"")</f>
        <v/>
      </c>
      <c r="AC52" s="61" t="str">
        <f>IF(Longwang!S52&lt;&gt;"",Longwang!S52,"")</f>
        <v/>
      </c>
      <c r="AD52" s="20"/>
      <c r="AE52" s="61" t="str">
        <f>IF(BBall!I53&lt;&gt;"",BBall!I53,"")</f>
        <v/>
      </c>
      <c r="AF52" s="61" t="str">
        <f>IF(BBall!N53&lt;&gt;"",BBall!N53,"")</f>
        <v/>
      </c>
      <c r="AG52" s="61" t="str">
        <f>IF(BBall!S53&lt;&gt;"",BBall!S53,"")</f>
        <v/>
      </c>
      <c r="AI52" s="64"/>
    </row>
    <row r="53" spans="2:35" ht="15" x14ac:dyDescent="0.25">
      <c r="B53" s="69" t="str">
        <f>IFERROR(RANK(K53,$K$4:$K$53),"")</f>
        <v/>
      </c>
      <c r="C53" s="38" t="str">
        <f>IF(Entrants!B50="","",Entrants!B50)</f>
        <v/>
      </c>
      <c r="D53" s="38" t="str">
        <f>IF(Entrants!C50="","",Entrants!C50)</f>
        <v/>
      </c>
      <c r="E53" s="38" t="str">
        <f>IF(Entrants!D50="","",Entrants!D50)</f>
        <v/>
      </c>
      <c r="F53" s="38" t="str">
        <f>IF(Entrants!E50="","",Entrants!E50)</f>
        <v/>
      </c>
      <c r="G53" s="18"/>
      <c r="H53" s="18"/>
      <c r="I53" s="18"/>
      <c r="J53" s="21"/>
      <c r="K53" s="68" t="str">
        <f>IF(SUM(M53:AG53)=0,"",SUM(M53:AG53))</f>
        <v/>
      </c>
      <c r="L53" s="20"/>
      <c r="M53" s="61" t="str">
        <f>IF('Morning 1'!I50&lt;&gt;"",'Morning 1'!I50,"")</f>
        <v/>
      </c>
      <c r="N53" s="61" t="str">
        <f>IF('Morning 1'!N50&lt;&gt;"",'Morning 1'!N50,"")</f>
        <v/>
      </c>
      <c r="O53" s="61" t="str">
        <f>IF('Morning 1'!S49&lt;&gt;"",'Morning 1'!S49,"")</f>
        <v/>
      </c>
      <c r="P53" s="20"/>
      <c r="Q53" s="61" t="str">
        <f>IF('Morning 2'!I50&lt;&gt;"",'Morning 2'!I50,"")</f>
        <v/>
      </c>
      <c r="R53" s="61" t="str">
        <f>IF('Morning 2'!N50&lt;&gt;"",'Morning 2'!N50,"")</f>
        <v/>
      </c>
      <c r="S53" s="20"/>
      <c r="T53" s="61" t="str">
        <f>IF('Battle 1'!I50&lt;&gt;"",'Battle 1'!I50,"")</f>
        <v/>
      </c>
      <c r="U53" s="61" t="str">
        <f>IF('Battle 1'!N50&lt;&gt;"",'Battle 1'!N50,"")</f>
        <v/>
      </c>
      <c r="V53" s="20"/>
      <c r="W53" s="61" t="str">
        <f>IF('Battle 2'!I50&lt;&gt;"",'Battle 2'!I50,"")</f>
        <v/>
      </c>
      <c r="X53" s="61" t="str">
        <f>IF('Battle 2'!N50&lt;&gt;"",'Battle 2'!N50,"")</f>
        <v/>
      </c>
      <c r="Y53" s="61" t="str">
        <f>IF('Battle 2'!S50&lt;&gt;"",'Battle 2'!S50,"")</f>
        <v/>
      </c>
      <c r="Z53" s="20"/>
      <c r="AA53" s="61" t="str">
        <f>IF(Longwang!I50&lt;&gt;"",Longwang!I50,"")</f>
        <v/>
      </c>
      <c r="AB53" s="61" t="str">
        <f>IF(Longwang!N50&lt;&gt;"",Longwang!N50,"")</f>
        <v/>
      </c>
      <c r="AC53" s="61"/>
      <c r="AD53" s="20"/>
      <c r="AE53" s="61" t="str">
        <f>IF(BBall!I50&lt;&gt;"",BBall!I50,"")</f>
        <v/>
      </c>
      <c r="AF53" s="61" t="str">
        <f>IF(BBall!N50&lt;&gt;"",BBall!N50,"")</f>
        <v/>
      </c>
      <c r="AG53" s="61" t="str">
        <f>IF(BBall!S50&lt;&gt;"",BBall!S50,"")</f>
        <v/>
      </c>
      <c r="AI53" s="64"/>
    </row>
  </sheetData>
  <sheetProtection algorithmName="SHA-512" hashValue="AzbHSGKh30c7gyES1XVkTj4pafgu8XmBAMJ+4Kg/xjYDx/nV5JX4dACZvMZFvPBxBr+xJ3pHX8KgRxuYZAQnxQ==" saltValue="PUxw0d4T6xouTL9iOIa1gA==" spinCount="100000" sheet="1" sort="0"/>
  <autoFilter ref="B3:AG53">
    <sortState ref="B4:AG53">
      <sortCondition ref="B3:B53"/>
    </sortState>
  </autoFilter>
  <sortState ref="B4:AE53">
    <sortCondition ref="B4:B53"/>
  </sortState>
  <mergeCells count="1">
    <mergeCell ref="C1:K1"/>
  </mergeCells>
  <phoneticPr fontId="0" type="noConversion"/>
  <conditionalFormatting sqref="AB4:AB53">
    <cfRule type="top10" dxfId="63" priority="45" bottom="1" rank="1"/>
    <cfRule type="top10" dxfId="62" priority="46" rank="1"/>
  </conditionalFormatting>
  <conditionalFormatting sqref="AA4:AA53">
    <cfRule type="top10" dxfId="61" priority="43" bottom="1" rank="1"/>
    <cfRule type="top10" dxfId="60" priority="44" rank="1"/>
  </conditionalFormatting>
  <conditionalFormatting sqref="AE4:AE53">
    <cfRule type="top10" dxfId="59" priority="21" bottom="1" rank="1"/>
    <cfRule type="top10" dxfId="58" priority="22" rank="1"/>
  </conditionalFormatting>
  <conditionalFormatting sqref="AF4:AF53">
    <cfRule type="top10" dxfId="57" priority="19" bottom="1" rank="1"/>
    <cfRule type="top10" dxfId="56" priority="20" rank="1"/>
  </conditionalFormatting>
  <conditionalFormatting sqref="AG4:AG53">
    <cfRule type="top10" dxfId="55" priority="17" bottom="1" rank="1"/>
    <cfRule type="top10" dxfId="54" priority="18" rank="1"/>
  </conditionalFormatting>
  <conditionalFormatting sqref="W4:W53">
    <cfRule type="top10" dxfId="53" priority="15" bottom="1" rank="1"/>
    <cfRule type="top10" dxfId="52" priority="16" rank="1"/>
  </conditionalFormatting>
  <conditionalFormatting sqref="X4:X53">
    <cfRule type="top10" dxfId="51" priority="13" bottom="1" rank="1"/>
    <cfRule type="top10" dxfId="50" priority="14" rank="1"/>
  </conditionalFormatting>
  <conditionalFormatting sqref="Y4:Y53">
    <cfRule type="top10" dxfId="49" priority="11" bottom="1" rank="1"/>
    <cfRule type="top10" dxfId="48" priority="12" rank="1"/>
  </conditionalFormatting>
  <conditionalFormatting sqref="O4:O53">
    <cfRule type="top10" dxfId="47" priority="9" bottom="1" rank="1"/>
    <cfRule type="top10" dxfId="46" priority="10" rank="1"/>
  </conditionalFormatting>
  <conditionalFormatting sqref="AC4:AC53">
    <cfRule type="top10" dxfId="45" priority="7" bottom="1" rank="1"/>
    <cfRule type="top10" dxfId="44" priority="8" rank="1"/>
  </conditionalFormatting>
  <conditionalFormatting sqref="M4:M53">
    <cfRule type="top10" dxfId="43" priority="53" bottom="1" rank="1"/>
    <cfRule type="top10" dxfId="42" priority="54" rank="1"/>
  </conditionalFormatting>
  <conditionalFormatting sqref="N4:N53">
    <cfRule type="top10" dxfId="41" priority="5" bottom="1" rank="1"/>
    <cfRule type="top10" dxfId="40" priority="6" rank="1"/>
  </conditionalFormatting>
  <conditionalFormatting sqref="R4:R53">
    <cfRule type="top10" dxfId="39" priority="51" bottom="1" rank="1"/>
    <cfRule type="top10" dxfId="38" priority="52" rank="1"/>
  </conditionalFormatting>
  <conditionalFormatting sqref="Q4:Q53">
    <cfRule type="top10" dxfId="37" priority="3" bottom="1" rank="1"/>
    <cfRule type="top10" dxfId="36" priority="4" rank="1"/>
  </conditionalFormatting>
  <conditionalFormatting sqref="T4:T53">
    <cfRule type="top10" dxfId="35" priority="49" bottom="1" rank="1"/>
    <cfRule type="top10" dxfId="34" priority="50" rank="1"/>
  </conditionalFormatting>
  <conditionalFormatting sqref="U4:U53">
    <cfRule type="top10" dxfId="33" priority="1" bottom="1" rank="1"/>
    <cfRule type="top10" dxfId="32" priority="2" rank="1"/>
  </conditionalFormatting>
  <dataValidations disablePrompts="1" count="1">
    <dataValidation type="list" allowBlank="1" showInputMessage="1" showErrorMessage="1" sqref="G4:G53">
      <formula1>$F$29</formula1>
    </dataValidation>
  </dataValidations>
  <pageMargins left="0.25" right="0.25" top="0.75" bottom="0.75" header="0.3" footer="0.3"/>
  <pageSetup paperSize="9" scale="62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S503"/>
  <sheetViews>
    <sheetView workbookViewId="0">
      <selection activeCell="M28" sqref="M28"/>
    </sheetView>
  </sheetViews>
  <sheetFormatPr defaultColWidth="8.85546875" defaultRowHeight="12.75" x14ac:dyDescent="0.2"/>
  <cols>
    <col min="1" max="1" width="7.140625" style="6" customWidth="1"/>
    <col min="2" max="2" width="27.85546875" style="6" customWidth="1"/>
    <col min="3" max="3" width="27.85546875" style="7" customWidth="1"/>
    <col min="4" max="4" width="11.42578125" style="7" bestFit="1" customWidth="1"/>
    <col min="5" max="5" width="12.42578125" style="6" bestFit="1" customWidth="1"/>
    <col min="6" max="6" width="14.85546875" style="6" bestFit="1" customWidth="1"/>
    <col min="7" max="7" width="10.28515625" style="6" bestFit="1" customWidth="1"/>
    <col min="8" max="8" width="11" style="6" bestFit="1" customWidth="1"/>
    <col min="9" max="9" width="11.42578125" style="8" bestFit="1" customWidth="1"/>
    <col min="10" max="10" width="12.42578125" style="6" bestFit="1" customWidth="1"/>
    <col min="11" max="11" width="14.85546875" style="6" bestFit="1" customWidth="1"/>
    <col min="12" max="12" width="10.28515625" style="6" bestFit="1" customWidth="1"/>
    <col min="13" max="13" width="11" style="8" bestFit="1" customWidth="1"/>
    <col min="14" max="14" width="6.7109375" style="5" bestFit="1" customWidth="1"/>
    <col min="15" max="15" width="12.42578125" style="5" customWidth="1"/>
    <col min="16" max="16" width="14.85546875" style="5" customWidth="1"/>
    <col min="17" max="17" width="10.28515625" style="5" customWidth="1"/>
    <col min="18" max="18" width="11" style="5" customWidth="1"/>
    <col min="19" max="19" width="6.7109375" style="5" customWidth="1"/>
    <col min="20" max="16384" width="8.85546875" style="5"/>
  </cols>
  <sheetData>
    <row r="1" spans="1:19" ht="29.25" x14ac:dyDescent="0.35">
      <c r="A1" s="48" t="str">
        <f>Entrants!K1</f>
        <v>SAUVIC Motorkhana 2016 - Round 4</v>
      </c>
      <c r="B1" s="49"/>
      <c r="C1" s="49"/>
      <c r="D1" s="49"/>
      <c r="E1" s="49"/>
      <c r="F1" s="49"/>
      <c r="G1" s="49"/>
      <c r="H1" s="49"/>
      <c r="I1" s="49"/>
      <c r="J1" s="49"/>
      <c r="K1" s="50"/>
      <c r="L1" s="49"/>
      <c r="M1" s="49"/>
      <c r="N1" s="49"/>
      <c r="O1" s="49"/>
      <c r="P1" s="50"/>
      <c r="Q1" s="49"/>
      <c r="R1" s="49"/>
      <c r="S1" s="49"/>
    </row>
    <row r="2" spans="1:19" ht="15" customHeight="1" x14ac:dyDescent="0.25">
      <c r="A2" s="54" t="str">
        <f>Entrants!J5</f>
        <v>MAP 1</v>
      </c>
      <c r="B2" s="54" t="str">
        <f>Entrants!K5</f>
        <v>Morning 1</v>
      </c>
      <c r="C2" s="52"/>
      <c r="D2" s="52"/>
      <c r="E2" s="51"/>
      <c r="F2" s="53" t="s">
        <v>33</v>
      </c>
      <c r="G2" s="51"/>
      <c r="H2" s="44"/>
      <c r="I2" s="54"/>
      <c r="J2" s="51"/>
      <c r="K2" s="53" t="s">
        <v>33</v>
      </c>
      <c r="L2" s="51"/>
      <c r="M2" s="44"/>
      <c r="N2" s="54"/>
      <c r="O2" s="51"/>
      <c r="P2" s="53" t="s">
        <v>33</v>
      </c>
      <c r="Q2" s="51"/>
      <c r="R2" s="51"/>
      <c r="S2" s="54"/>
    </row>
    <row r="3" spans="1:19" s="29" customFormat="1" ht="15" customHeight="1" thickBot="1" x14ac:dyDescent="0.3">
      <c r="A3" s="56" t="s">
        <v>27</v>
      </c>
      <c r="B3" s="56" t="s">
        <v>18</v>
      </c>
      <c r="C3" s="56" t="s">
        <v>3</v>
      </c>
      <c r="D3" s="56" t="s">
        <v>7</v>
      </c>
      <c r="E3" s="56" t="s">
        <v>19</v>
      </c>
      <c r="F3" s="55" t="s">
        <v>32</v>
      </c>
      <c r="G3" s="56" t="s">
        <v>24</v>
      </c>
      <c r="H3" s="57" t="s">
        <v>23</v>
      </c>
      <c r="I3" s="56" t="s">
        <v>25</v>
      </c>
      <c r="J3" s="56" t="s">
        <v>26</v>
      </c>
      <c r="K3" s="55" t="s">
        <v>32</v>
      </c>
      <c r="L3" s="56" t="s">
        <v>24</v>
      </c>
      <c r="M3" s="56" t="s">
        <v>23</v>
      </c>
      <c r="N3" s="56" t="s">
        <v>25</v>
      </c>
      <c r="O3" s="55" t="s">
        <v>56</v>
      </c>
      <c r="P3" s="55" t="s">
        <v>32</v>
      </c>
      <c r="Q3" s="55" t="s">
        <v>24</v>
      </c>
      <c r="R3" s="55" t="s">
        <v>23</v>
      </c>
      <c r="S3" s="55" t="s">
        <v>25</v>
      </c>
    </row>
    <row r="4" spans="1:19" s="37" customFormat="1" ht="15" customHeight="1" x14ac:dyDescent="0.25">
      <c r="A4" s="38">
        <f>IF(Entrants!B4="","",Entrants!B4)</f>
        <v>1</v>
      </c>
      <c r="B4" s="38" t="str">
        <f>IF(Entrants!C4="","",Entrants!C4)</f>
        <v>Simon Henman</v>
      </c>
      <c r="C4" s="38" t="str">
        <f>IF(Entrants!D4="","",Entrants!D4)</f>
        <v>EVO</v>
      </c>
      <c r="D4" s="38" t="str">
        <f>IF(Entrants!E4="","",Entrants!E4)</f>
        <v>4WD</v>
      </c>
      <c r="E4" s="95">
        <v>63.94</v>
      </c>
      <c r="F4" s="94"/>
      <c r="G4" s="94"/>
      <c r="H4" s="39">
        <f>IF(E4="","",IF(G4="DNS",E$57,IF(G4="DNF",E$56,IF(G4="WD",E$55,IF(E4+(F4*E$58)&gt;E$55,E$55,E4+(F4*E$58))))))</f>
        <v>63.94</v>
      </c>
      <c r="I4" s="58">
        <f>IFERROR((Entrants!$B$56+1)-RANK(H4,$H$4:$H$53,1),"")</f>
        <v>31</v>
      </c>
      <c r="J4" s="93">
        <v>50.5</v>
      </c>
      <c r="K4" s="94"/>
      <c r="L4" s="94"/>
      <c r="M4" s="39">
        <f>IF(J4="","",IF(L4="DNS",J$57,IF(L4="DNF",J$56,IF(L4="WD",J$55,IF(J4+(K4*J$58)&gt;J$55,J$55,J4+(K4*J$58))))))</f>
        <v>50.5</v>
      </c>
      <c r="N4" s="58">
        <f>IFERROR((Entrants!$B$56+1)-RANK(M4,$M$4:$M$53,1),"")</f>
        <v>33</v>
      </c>
      <c r="O4" s="93"/>
      <c r="P4" s="103"/>
      <c r="Q4" s="103"/>
      <c r="R4" s="39" t="str">
        <f t="shared" ref="R4:R53" si="0">IF(O4="","",IF(Q4="DNS",$O$57,IF(Q4="DNF",$O$56,IF(Q4="WD",$O$55,O4+(P4*$O$58)))))</f>
        <v/>
      </c>
      <c r="S4" s="58" t="str">
        <f>IFERROR((Entrants!$B$56+1)-RANK(R4,$R$4:$R$53,1),"")</f>
        <v/>
      </c>
    </row>
    <row r="5" spans="1:19" s="37" customFormat="1" ht="15" customHeight="1" x14ac:dyDescent="0.25">
      <c r="A5" s="38">
        <f>IF(Entrants!B5="","",Entrants!B5)</f>
        <v>2</v>
      </c>
      <c r="B5" s="38" t="str">
        <f>IF(Entrants!C5="","",Entrants!C5)</f>
        <v>Jett Benson</v>
      </c>
      <c r="C5" s="38" t="str">
        <f>IF(Entrants!D5="","",Entrants!D5)</f>
        <v>180sx</v>
      </c>
      <c r="D5" s="38" t="str">
        <f>IF(Entrants!E5="","",Entrants!E5)</f>
        <v>2WD</v>
      </c>
      <c r="E5" s="93">
        <v>82.59</v>
      </c>
      <c r="F5" s="94">
        <v>1</v>
      </c>
      <c r="G5" s="94"/>
      <c r="H5" s="39">
        <f t="shared" ref="H5:H53" si="1">IF(E5="","",IF(G5="DNS",E$57,IF(G5="DNF",E$56,IF(G5="WD",E$55,IF(E5+(F5*E$58)&gt;E$55,E$55,E5+(F5*E$58))))))</f>
        <v>87.59</v>
      </c>
      <c r="I5" s="58">
        <f>IFERROR((Entrants!$B$56+1)-RANK(H5,$H$4:$H$53,1),"")</f>
        <v>18</v>
      </c>
      <c r="J5" s="93">
        <v>54.72</v>
      </c>
      <c r="K5" s="94"/>
      <c r="L5" s="94"/>
      <c r="M5" s="39">
        <f t="shared" ref="M5:M53" si="2">IF(J5="","",IF(L5="DNS",J$57,IF(L5="DNF",J$56,IF(L5="WD",J$55,IF(J5+(K5*J$58)&gt;J$55,J$55,J5+(K5*J$58))))))</f>
        <v>54.72</v>
      </c>
      <c r="N5" s="58">
        <f>IFERROR((Entrants!$B$56+1)-RANK(M5,$M$4:$M$53,1),"")</f>
        <v>29</v>
      </c>
      <c r="O5" s="93"/>
      <c r="P5" s="103"/>
      <c r="Q5" s="103"/>
      <c r="R5" s="39" t="str">
        <f t="shared" si="0"/>
        <v/>
      </c>
      <c r="S5" s="58" t="str">
        <f>IFERROR((Entrants!$B$56+1)-RANK(R5,$R$4:$R$53,1),"")</f>
        <v/>
      </c>
    </row>
    <row r="6" spans="1:19" s="37" customFormat="1" ht="15" customHeight="1" x14ac:dyDescent="0.25">
      <c r="A6" s="38">
        <f>IF(Entrants!B6="","",Entrants!B6)</f>
        <v>3</v>
      </c>
      <c r="B6" s="38" t="str">
        <f>IF(Entrants!C6="","",Entrants!C6)</f>
        <v>Shane Janssen</v>
      </c>
      <c r="C6" s="38" t="str">
        <f>IF(Entrants!D6="","",Entrants!D6)</f>
        <v>R33 GTR</v>
      </c>
      <c r="D6" s="38" t="str">
        <f>IF(Entrants!E6="","",Entrants!E6)</f>
        <v>4WD</v>
      </c>
      <c r="E6" s="93">
        <v>68.38</v>
      </c>
      <c r="F6" s="102"/>
      <c r="G6" s="102"/>
      <c r="H6" s="39">
        <f t="shared" si="1"/>
        <v>68.38</v>
      </c>
      <c r="I6" s="58">
        <f>IFERROR((Entrants!$B$56+1)-RANK(H6,$H$4:$H$53,1),"")</f>
        <v>28</v>
      </c>
      <c r="J6" s="93">
        <v>48.69</v>
      </c>
      <c r="K6" s="102"/>
      <c r="L6" s="102"/>
      <c r="M6" s="39">
        <f t="shared" si="2"/>
        <v>48.69</v>
      </c>
      <c r="N6" s="58">
        <f>IFERROR((Entrants!$B$56+1)-RANK(M6,$M$4:$M$53,1),"")</f>
        <v>36</v>
      </c>
      <c r="O6" s="93"/>
      <c r="P6" s="102"/>
      <c r="Q6" s="102"/>
      <c r="R6" s="39" t="str">
        <f t="shared" si="0"/>
        <v/>
      </c>
      <c r="S6" s="58" t="str">
        <f>IFERROR((Entrants!$B$56+1)-RANK(R6,$R$4:$R$53,1),"")</f>
        <v/>
      </c>
    </row>
    <row r="7" spans="1:19" s="37" customFormat="1" ht="15" customHeight="1" x14ac:dyDescent="0.25">
      <c r="A7" s="38">
        <f>IF(Entrants!B7="","",Entrants!B7)</f>
        <v>4</v>
      </c>
      <c r="B7" s="38" t="str">
        <f>IF(Entrants!C7="","",Entrants!C7)</f>
        <v>Kyle Bone</v>
      </c>
      <c r="C7" s="38" t="str">
        <f>IF(Entrants!D7="","",Entrants!D7)</f>
        <v>R33 GTS-t</v>
      </c>
      <c r="D7" s="38" t="str">
        <f>IF(Entrants!E7="","",Entrants!E7)</f>
        <v>2WD</v>
      </c>
      <c r="E7" s="93">
        <v>84.69</v>
      </c>
      <c r="F7" s="103"/>
      <c r="G7" s="103"/>
      <c r="H7" s="39">
        <f t="shared" si="1"/>
        <v>84.69</v>
      </c>
      <c r="I7" s="58">
        <f>IFERROR((Entrants!$B$56+1)-RANK(H7,$H$4:$H$53,1),"")</f>
        <v>20</v>
      </c>
      <c r="J7" s="93">
        <v>70.37</v>
      </c>
      <c r="K7" s="103"/>
      <c r="L7" s="103"/>
      <c r="M7" s="39">
        <f t="shared" si="2"/>
        <v>70.37</v>
      </c>
      <c r="N7" s="58">
        <f>IFERROR((Entrants!$B$56+1)-RANK(M7,$M$4:$M$53,1),"")</f>
        <v>18</v>
      </c>
      <c r="O7" s="93"/>
      <c r="P7" s="103"/>
      <c r="Q7" s="103"/>
      <c r="R7" s="39" t="str">
        <f t="shared" si="0"/>
        <v/>
      </c>
      <c r="S7" s="58" t="str">
        <f>IFERROR((Entrants!$B$56+1)-RANK(R7,$R$4:$R$53,1),"")</f>
        <v/>
      </c>
    </row>
    <row r="8" spans="1:19" s="37" customFormat="1" ht="15" customHeight="1" x14ac:dyDescent="0.25">
      <c r="A8" s="38">
        <f>IF(Entrants!B8="","",Entrants!B8)</f>
        <v>5</v>
      </c>
      <c r="B8" s="38" t="str">
        <f>IF(Entrants!C8="","",Entrants!C8)</f>
        <v>Paris Hoult</v>
      </c>
      <c r="C8" s="38" t="str">
        <f>IF(Entrants!D8="","",Entrants!D8)</f>
        <v>Chaser</v>
      </c>
      <c r="D8" s="38" t="str">
        <f>IF(Entrants!E8="","",Entrants!E8)</f>
        <v>2WD</v>
      </c>
      <c r="E8" s="93">
        <v>100.62</v>
      </c>
      <c r="F8" s="103"/>
      <c r="G8" s="103"/>
      <c r="H8" s="39">
        <f t="shared" si="1"/>
        <v>100.62</v>
      </c>
      <c r="I8" s="58">
        <f>IFERROR((Entrants!$B$56+1)-RANK(H8,$H$4:$H$53,1),"")</f>
        <v>17</v>
      </c>
      <c r="J8" s="93">
        <v>70.91</v>
      </c>
      <c r="K8" s="103"/>
      <c r="L8" s="103"/>
      <c r="M8" s="39">
        <f t="shared" si="2"/>
        <v>70.91</v>
      </c>
      <c r="N8" s="58">
        <f>IFERROR((Entrants!$B$56+1)-RANK(M8,$M$4:$M$53,1),"")</f>
        <v>16</v>
      </c>
      <c r="O8" s="93"/>
      <c r="P8" s="102"/>
      <c r="Q8" s="102"/>
      <c r="R8" s="39" t="str">
        <f t="shared" si="0"/>
        <v/>
      </c>
      <c r="S8" s="58" t="str">
        <f>IFERROR((Entrants!$B$56+1)-RANK(R8,$R$4:$R$53,1),"")</f>
        <v/>
      </c>
    </row>
    <row r="9" spans="1:19" s="37" customFormat="1" ht="15" customHeight="1" x14ac:dyDescent="0.25">
      <c r="A9" s="38">
        <f>IF(Entrants!B9="","",Entrants!B9)</f>
        <v>6</v>
      </c>
      <c r="B9" s="38" t="str">
        <f>IF(Entrants!C9="","",Entrants!C9)</f>
        <v>Sean Power</v>
      </c>
      <c r="C9" s="38" t="str">
        <f>IF(Entrants!D9="","",Entrants!D9)</f>
        <v>SR32</v>
      </c>
      <c r="D9" s="38" t="str">
        <f>IF(Entrants!E9="","",Entrants!E9)</f>
        <v>2WD</v>
      </c>
      <c r="E9" s="93">
        <v>67.53</v>
      </c>
      <c r="F9" s="103"/>
      <c r="G9" s="103"/>
      <c r="H9" s="39">
        <f t="shared" si="1"/>
        <v>67.53</v>
      </c>
      <c r="I9" s="58">
        <f>IFERROR((Entrants!$B$56+1)-RANK(H9,$H$4:$H$53,1),"")</f>
        <v>29</v>
      </c>
      <c r="J9" s="93">
        <v>55.81</v>
      </c>
      <c r="K9" s="103"/>
      <c r="L9" s="103"/>
      <c r="M9" s="39">
        <f t="shared" si="2"/>
        <v>55.81</v>
      </c>
      <c r="N9" s="58">
        <f>IFERROR((Entrants!$B$56+1)-RANK(M9,$M$4:$M$53,1),"")</f>
        <v>28</v>
      </c>
      <c r="O9" s="93"/>
      <c r="P9" s="102"/>
      <c r="Q9" s="102"/>
      <c r="R9" s="39" t="str">
        <f t="shared" si="0"/>
        <v/>
      </c>
      <c r="S9" s="58" t="str">
        <f>IFERROR((Entrants!$B$56+1)-RANK(R9,$R$4:$R$53,1),"")</f>
        <v/>
      </c>
    </row>
    <row r="10" spans="1:19" s="37" customFormat="1" ht="15" customHeight="1" x14ac:dyDescent="0.25">
      <c r="A10" s="38">
        <f>IF(Entrants!B10="","",Entrants!B10)</f>
        <v>7</v>
      </c>
      <c r="B10" s="38" t="str">
        <f>IF(Entrants!C10="","",Entrants!C10)</f>
        <v>Jack puzin</v>
      </c>
      <c r="C10" s="38" t="str">
        <f>IF(Entrants!D10="","",Entrants!D10)</f>
        <v>R33 GTS-t</v>
      </c>
      <c r="D10" s="38" t="str">
        <f>IF(Entrants!E10="","",Entrants!E10)</f>
        <v>2WD</v>
      </c>
      <c r="E10" s="93">
        <v>74.349999999999994</v>
      </c>
      <c r="F10" s="103"/>
      <c r="G10" s="103"/>
      <c r="H10" s="39">
        <f t="shared" si="1"/>
        <v>74.349999999999994</v>
      </c>
      <c r="I10" s="58">
        <f>IFERROR((Entrants!$B$56+1)-RANK(H10,$H$4:$H$53,1),"")</f>
        <v>26</v>
      </c>
      <c r="J10" s="93">
        <v>68.62</v>
      </c>
      <c r="K10" s="103"/>
      <c r="L10" s="103"/>
      <c r="M10" s="39">
        <f t="shared" si="2"/>
        <v>68.62</v>
      </c>
      <c r="N10" s="58">
        <f>IFERROR((Entrants!$B$56+1)-RANK(M10,$M$4:$M$53,1),"")</f>
        <v>19</v>
      </c>
      <c r="O10" s="93"/>
      <c r="P10" s="103"/>
      <c r="Q10" s="103"/>
      <c r="R10" s="39" t="str">
        <f t="shared" si="0"/>
        <v/>
      </c>
      <c r="S10" s="58" t="str">
        <f>IFERROR((Entrants!$B$56+1)-RANK(R10,$R$4:$R$53,1),"")</f>
        <v/>
      </c>
    </row>
    <row r="11" spans="1:19" s="37" customFormat="1" ht="15" customHeight="1" x14ac:dyDescent="0.25">
      <c r="A11" s="38">
        <f>IF(Entrants!B11="","",Entrants!B11)</f>
        <v>8</v>
      </c>
      <c r="B11" s="38" t="str">
        <f>IF(Entrants!C11="","",Entrants!C11)</f>
        <v xml:space="preserve">Myles shobbrook </v>
      </c>
      <c r="C11" s="38" t="str">
        <f>IF(Entrants!D11="","",Entrants!D11)</f>
        <v>R34 GTT</v>
      </c>
      <c r="D11" s="38" t="str">
        <f>IF(Entrants!E11="","",Entrants!E11)</f>
        <v>2WD</v>
      </c>
      <c r="E11" s="96">
        <v>78.62</v>
      </c>
      <c r="F11" s="103"/>
      <c r="G11" s="103"/>
      <c r="H11" s="39">
        <f t="shared" si="1"/>
        <v>78.62</v>
      </c>
      <c r="I11" s="58">
        <f>IFERROR((Entrants!$B$56+1)-RANK(H11,$H$4:$H$53,1),"")</f>
        <v>22</v>
      </c>
      <c r="J11" s="93">
        <v>72.31</v>
      </c>
      <c r="K11" s="103">
        <v>1</v>
      </c>
      <c r="L11" s="103"/>
      <c r="M11" s="39">
        <f t="shared" si="2"/>
        <v>77.31</v>
      </c>
      <c r="N11" s="58">
        <f>IFERROR((Entrants!$B$56+1)-RANK(M11,$M$4:$M$53,1),"")</f>
        <v>13</v>
      </c>
      <c r="O11" s="93"/>
      <c r="P11" s="102"/>
      <c r="Q11" s="102"/>
      <c r="R11" s="39" t="str">
        <f t="shared" si="0"/>
        <v/>
      </c>
      <c r="S11" s="58" t="str">
        <f>IFERROR((Entrants!$B$56+1)-RANK(R11,$R$4:$R$53,1),"")</f>
        <v/>
      </c>
    </row>
    <row r="12" spans="1:19" s="37" customFormat="1" ht="15" customHeight="1" x14ac:dyDescent="0.25">
      <c r="A12" s="38">
        <f>IF(Entrants!B12="","",Entrants!B12)</f>
        <v>9</v>
      </c>
      <c r="B12" s="38" t="str">
        <f>IF(Entrants!C12="","",Entrants!C12)</f>
        <v>Russell Cunningham</v>
      </c>
      <c r="C12" s="38" t="str">
        <f>IF(Entrants!D12="","",Entrants!D12)</f>
        <v>R32</v>
      </c>
      <c r="D12" s="38" t="str">
        <f>IF(Entrants!E12="","",Entrants!E12)</f>
        <v>2WD</v>
      </c>
      <c r="E12" s="93">
        <v>75</v>
      </c>
      <c r="F12" s="103"/>
      <c r="G12" s="103"/>
      <c r="H12" s="39">
        <f t="shared" si="1"/>
        <v>75</v>
      </c>
      <c r="I12" s="58">
        <f>IFERROR((Entrants!$B$56+1)-RANK(H12,$H$4:$H$53,1),"")</f>
        <v>25</v>
      </c>
      <c r="J12" s="93">
        <v>56.81</v>
      </c>
      <c r="K12" s="103"/>
      <c r="L12" s="103"/>
      <c r="M12" s="39">
        <f t="shared" si="2"/>
        <v>56.81</v>
      </c>
      <c r="N12" s="58">
        <f>IFERROR((Entrants!$B$56+1)-RANK(M12,$M$4:$M$53,1),"")</f>
        <v>27</v>
      </c>
      <c r="O12" s="93"/>
      <c r="P12" s="103"/>
      <c r="Q12" s="103"/>
      <c r="R12" s="39" t="str">
        <f t="shared" si="0"/>
        <v/>
      </c>
      <c r="S12" s="58" t="str">
        <f>IFERROR((Entrants!$B$56+1)-RANK(R12,$R$4:$R$53,1),"")</f>
        <v/>
      </c>
    </row>
    <row r="13" spans="1:19" s="37" customFormat="1" ht="15" customHeight="1" x14ac:dyDescent="0.25">
      <c r="A13" s="38">
        <f>IF(Entrants!B13="","",Entrants!B13)</f>
        <v>10</v>
      </c>
      <c r="B13" s="38" t="str">
        <f>IF(Entrants!C13="","",Entrants!C13)</f>
        <v>Simon wilcox</v>
      </c>
      <c r="C13" s="38" t="str">
        <f>IF(Entrants!D13="","",Entrants!D13)</f>
        <v>chaser</v>
      </c>
      <c r="D13" s="38" t="str">
        <f>IF(Entrants!E13="","",Entrants!E13)</f>
        <v>2WD</v>
      </c>
      <c r="E13" s="93">
        <v>69.69</v>
      </c>
      <c r="F13" s="102"/>
      <c r="G13" s="102" t="s">
        <v>146</v>
      </c>
      <c r="H13" s="39">
        <f t="shared" si="1"/>
        <v>105.62</v>
      </c>
      <c r="I13" s="58">
        <v>0</v>
      </c>
      <c r="J13" s="93">
        <v>64.19</v>
      </c>
      <c r="K13" s="102"/>
      <c r="L13" s="102" t="s">
        <v>146</v>
      </c>
      <c r="M13" s="39">
        <f t="shared" si="2"/>
        <v>88.69</v>
      </c>
      <c r="N13" s="58">
        <v>0</v>
      </c>
      <c r="O13" s="93"/>
      <c r="P13" s="102"/>
      <c r="Q13" s="102"/>
      <c r="R13" s="39" t="str">
        <f t="shared" si="0"/>
        <v/>
      </c>
      <c r="S13" s="58" t="str">
        <f>IFERROR((Entrants!$B$56+1)-RANK(R13,$R$4:$R$53,1),"")</f>
        <v/>
      </c>
    </row>
    <row r="14" spans="1:19" s="37" customFormat="1" ht="15" customHeight="1" x14ac:dyDescent="0.25">
      <c r="A14" s="38">
        <f>IF(Entrants!B14="","",Entrants!B14)</f>
        <v>11</v>
      </c>
      <c r="B14" s="38" t="str">
        <f>IF(Entrants!C14="","",Entrants!C14)</f>
        <v>Daniel daraxoglou</v>
      </c>
      <c r="C14" s="38" t="str">
        <f>IF(Entrants!D14="","",Entrants!D14)</f>
        <v>S14</v>
      </c>
      <c r="D14" s="38" t="str">
        <f>IF(Entrants!E14="","",Entrants!E14)</f>
        <v>2WD</v>
      </c>
      <c r="E14" s="96">
        <v>71.31</v>
      </c>
      <c r="F14" s="103"/>
      <c r="G14" s="103" t="s">
        <v>146</v>
      </c>
      <c r="H14" s="39">
        <f t="shared" si="1"/>
        <v>105.62</v>
      </c>
      <c r="I14" s="58">
        <v>0</v>
      </c>
      <c r="J14" s="93">
        <v>72.47</v>
      </c>
      <c r="K14" s="103"/>
      <c r="L14" s="103"/>
      <c r="M14" s="39">
        <f t="shared" si="2"/>
        <v>72.47</v>
      </c>
      <c r="N14" s="58">
        <f>IFERROR((Entrants!$B$56+1)-RANK(M14,$M$4:$M$53,1),"")</f>
        <v>14</v>
      </c>
      <c r="O14" s="93"/>
      <c r="P14" s="102"/>
      <c r="Q14" s="102"/>
      <c r="R14" s="39" t="str">
        <f t="shared" si="0"/>
        <v/>
      </c>
      <c r="S14" s="58" t="str">
        <f>IFERROR((Entrants!$B$56+1)-RANK(R14,$R$4:$R$53,1),"")</f>
        <v/>
      </c>
    </row>
    <row r="15" spans="1:19" s="37" customFormat="1" ht="15" customHeight="1" x14ac:dyDescent="0.25">
      <c r="A15" s="38">
        <f>IF(Entrants!B15="","",Entrants!B15)</f>
        <v>12</v>
      </c>
      <c r="B15" s="38" t="str">
        <f>IF(Entrants!C15="","",Entrants!C15)</f>
        <v>Ferne Smyth</v>
      </c>
      <c r="C15" s="38" t="str">
        <f>IF(Entrants!D15="","",Entrants!D15)</f>
        <v>180sx</v>
      </c>
      <c r="D15" s="38" t="str">
        <f>IF(Entrants!E15="","",Entrants!E15)</f>
        <v>2WD</v>
      </c>
      <c r="E15" s="96">
        <v>86.25</v>
      </c>
      <c r="F15" s="102"/>
      <c r="G15" s="102"/>
      <c r="H15" s="39">
        <f t="shared" si="1"/>
        <v>86.25</v>
      </c>
      <c r="I15" s="58">
        <f>IFERROR((Entrants!$B$56+1)-RANK(H15,$H$4:$H$53,1),"")</f>
        <v>19</v>
      </c>
      <c r="J15" s="93">
        <v>59.22</v>
      </c>
      <c r="K15" s="102"/>
      <c r="L15" s="102"/>
      <c r="M15" s="39">
        <f t="shared" si="2"/>
        <v>59.22</v>
      </c>
      <c r="N15" s="58">
        <f>IFERROR((Entrants!$B$56+1)-RANK(M15,$M$4:$M$53,1),"")</f>
        <v>25</v>
      </c>
      <c r="O15" s="93"/>
      <c r="P15" s="103"/>
      <c r="Q15" s="103"/>
      <c r="R15" s="39" t="str">
        <f t="shared" si="0"/>
        <v/>
      </c>
      <c r="S15" s="58" t="str">
        <f>IFERROR((Entrants!$B$56+1)-RANK(R15,$R$4:$R$53,1),"")</f>
        <v/>
      </c>
    </row>
    <row r="16" spans="1:19" s="37" customFormat="1" ht="15" customHeight="1" x14ac:dyDescent="0.25">
      <c r="A16" s="38">
        <f>IF(Entrants!B16="","",Entrants!B16)</f>
        <v>13</v>
      </c>
      <c r="B16" s="38" t="str">
        <f>IF(Entrants!C16="","",Entrants!C16)</f>
        <v>Michael Karantzoulis</v>
      </c>
      <c r="C16" s="38" t="str">
        <f>IF(Entrants!D16="","",Entrants!D16)</f>
        <v>chasert</v>
      </c>
      <c r="D16" s="38" t="str">
        <f>IF(Entrants!E16="","",Entrants!E16)</f>
        <v>2WD</v>
      </c>
      <c r="E16" s="93">
        <v>67.75</v>
      </c>
      <c r="F16" s="103"/>
      <c r="G16" s="103" t="s">
        <v>146</v>
      </c>
      <c r="H16" s="39">
        <f t="shared" si="1"/>
        <v>105.62</v>
      </c>
      <c r="I16" s="58">
        <v>0</v>
      </c>
      <c r="J16" s="127">
        <v>82.44</v>
      </c>
      <c r="K16" s="103"/>
      <c r="L16" s="103"/>
      <c r="M16" s="39">
        <f t="shared" si="2"/>
        <v>82.44</v>
      </c>
      <c r="N16" s="58">
        <f>IFERROR((Entrants!$B$56+1)-RANK(M16,$M$4:$M$53,1),"")</f>
        <v>10</v>
      </c>
      <c r="O16" s="93"/>
      <c r="P16" s="103"/>
      <c r="Q16" s="103"/>
      <c r="R16" s="39" t="str">
        <f t="shared" si="0"/>
        <v/>
      </c>
      <c r="S16" s="58" t="str">
        <f>IFERROR((Entrants!$B$56+1)-RANK(R16,$R$4:$R$53,1),"")</f>
        <v/>
      </c>
    </row>
    <row r="17" spans="1:19" s="37" customFormat="1" ht="15" customHeight="1" x14ac:dyDescent="0.25">
      <c r="A17" s="38">
        <f>IF(Entrants!B17="","",Entrants!B17)</f>
        <v>14</v>
      </c>
      <c r="B17" s="38" t="str">
        <f>IF(Entrants!C17="","",Entrants!C17)</f>
        <v>Paul Bone</v>
      </c>
      <c r="C17" s="38" t="str">
        <f>IF(Entrants!D17="","",Entrants!D17)</f>
        <v>R33 GTS-t</v>
      </c>
      <c r="D17" s="38" t="str">
        <f>IF(Entrants!E17="","",Entrants!E17)</f>
        <v>2WD</v>
      </c>
      <c r="E17" s="93">
        <v>68.78</v>
      </c>
      <c r="F17" s="103"/>
      <c r="G17" s="103"/>
      <c r="H17" s="39">
        <f t="shared" si="1"/>
        <v>68.78</v>
      </c>
      <c r="I17" s="58">
        <f>IFERROR((Entrants!$B$56+1)-RANK(H17,$H$4:$H$53,1),"")</f>
        <v>27</v>
      </c>
      <c r="J17" s="128">
        <v>62.4</v>
      </c>
      <c r="K17" s="103"/>
      <c r="L17" s="103"/>
      <c r="M17" s="39">
        <f t="shared" si="2"/>
        <v>62.4</v>
      </c>
      <c r="N17" s="58">
        <f>IFERROR((Entrants!$B$56+1)-RANK(M17,$M$4:$M$53,1),"")</f>
        <v>21</v>
      </c>
      <c r="O17" s="93"/>
      <c r="P17" s="102"/>
      <c r="Q17" s="102"/>
      <c r="R17" s="39" t="str">
        <f t="shared" si="0"/>
        <v/>
      </c>
      <c r="S17" s="58" t="str">
        <f>IFERROR((Entrants!$B$56+1)-RANK(R17,$R$4:$R$53,1),"")</f>
        <v/>
      </c>
    </row>
    <row r="18" spans="1:19" s="29" customFormat="1" ht="15" customHeight="1" x14ac:dyDescent="0.25">
      <c r="A18" s="38">
        <f>IF(Entrants!B18="","",Entrants!B18)</f>
        <v>15</v>
      </c>
      <c r="B18" s="38" t="str">
        <f>IF(Entrants!C18="","",Entrants!C18)</f>
        <v>Josh Miller</v>
      </c>
      <c r="C18" s="38" t="str">
        <f>IF(Entrants!D18="","",Entrants!D18)</f>
        <v>Mustang</v>
      </c>
      <c r="D18" s="38" t="str">
        <f>IF(Entrants!E18="","",Entrants!E18)</f>
        <v>2WD</v>
      </c>
      <c r="E18" s="93">
        <v>61.25</v>
      </c>
      <c r="F18" s="103"/>
      <c r="G18" s="103"/>
      <c r="H18" s="39">
        <f t="shared" si="1"/>
        <v>61.25</v>
      </c>
      <c r="I18" s="58">
        <f>IFERROR((Entrants!$B$56+1)-RANK(H18,$H$4:$H$53,1),"")</f>
        <v>32</v>
      </c>
      <c r="J18" s="93">
        <v>70.569999999999993</v>
      </c>
      <c r="K18" s="103"/>
      <c r="L18" s="103"/>
      <c r="M18" s="39">
        <f t="shared" si="2"/>
        <v>70.569999999999993</v>
      </c>
      <c r="N18" s="58">
        <f>IFERROR((Entrants!$B$56+1)-RANK(M18,$M$4:$M$53,1),"")</f>
        <v>17</v>
      </c>
      <c r="O18" s="93"/>
      <c r="P18" s="103"/>
      <c r="Q18" s="103"/>
      <c r="R18" s="39" t="str">
        <f t="shared" si="0"/>
        <v/>
      </c>
      <c r="S18" s="58" t="str">
        <f>IFERROR((Entrants!$B$56+1)-RANK(R18,$R$4:$R$53,1),"")</f>
        <v/>
      </c>
    </row>
    <row r="19" spans="1:19" s="37" customFormat="1" ht="15" customHeight="1" x14ac:dyDescent="0.25">
      <c r="A19" s="38">
        <f>IF(Entrants!B19="","",Entrants!B19)</f>
        <v>16</v>
      </c>
      <c r="B19" s="38" t="str">
        <f>IF(Entrants!C19="","",Entrants!C19)</f>
        <v>Andrew Wolf</v>
      </c>
      <c r="C19" s="38" t="str">
        <f>IF(Entrants!D19="","",Entrants!D19)</f>
        <v>Mustang</v>
      </c>
      <c r="D19" s="38" t="str">
        <f>IF(Entrants!E19="","",Entrants!E19)</f>
        <v>2WD</v>
      </c>
      <c r="E19" s="93">
        <v>56.97</v>
      </c>
      <c r="F19" s="103"/>
      <c r="G19" s="103"/>
      <c r="H19" s="39">
        <f t="shared" si="1"/>
        <v>56.97</v>
      </c>
      <c r="I19" s="58">
        <f>IFERROR((Entrants!$B$56+1)-RANK(H19,$H$4:$H$53,1),"")</f>
        <v>33</v>
      </c>
      <c r="J19" s="93">
        <v>60.78</v>
      </c>
      <c r="K19" s="103">
        <v>1</v>
      </c>
      <c r="L19" s="103"/>
      <c r="M19" s="39">
        <f t="shared" si="2"/>
        <v>65.78</v>
      </c>
      <c r="N19" s="58">
        <f>IFERROR((Entrants!$B$56+1)-RANK(M19,$M$4:$M$53,1),"")</f>
        <v>20</v>
      </c>
      <c r="O19" s="93"/>
      <c r="P19" s="103"/>
      <c r="Q19" s="103"/>
      <c r="R19" s="39" t="str">
        <f t="shared" si="0"/>
        <v/>
      </c>
      <c r="S19" s="58" t="str">
        <f>IFERROR((Entrants!$B$56+1)-RANK(R19,$R$4:$R$53,1),"")</f>
        <v/>
      </c>
    </row>
    <row r="20" spans="1:19" s="37" customFormat="1" ht="15" customHeight="1" x14ac:dyDescent="0.25">
      <c r="A20" s="38">
        <f>IF(Entrants!B20="","",Entrants!B20)</f>
        <v>17</v>
      </c>
      <c r="B20" s="38" t="str">
        <f>IF(Entrants!C20="","",Entrants!C20)</f>
        <v>Jarrard Barr</v>
      </c>
      <c r="C20" s="38" t="str">
        <f>IF(Entrants!D20="","",Entrants!D20)</f>
        <v>R33 GTS-t</v>
      </c>
      <c r="D20" s="38" t="str">
        <f>IF(Entrants!E20="","",Entrants!E20)</f>
        <v>2WD</v>
      </c>
      <c r="E20" s="93">
        <v>65.56</v>
      </c>
      <c r="F20" s="103"/>
      <c r="G20" s="103"/>
      <c r="H20" s="39">
        <f t="shared" si="1"/>
        <v>65.56</v>
      </c>
      <c r="I20" s="58">
        <f>IFERROR((Entrants!$B$56+1)-RANK(H20,$H$4:$H$53,1),"")</f>
        <v>30</v>
      </c>
      <c r="J20" s="93">
        <v>73.75</v>
      </c>
      <c r="K20" s="103">
        <v>1</v>
      </c>
      <c r="L20" s="103"/>
      <c r="M20" s="39">
        <f t="shared" si="2"/>
        <v>78.75</v>
      </c>
      <c r="N20" s="58">
        <f>IFERROR((Entrants!$B$56+1)-RANK(M20,$M$4:$M$53,1),"")</f>
        <v>11</v>
      </c>
      <c r="O20" s="93"/>
      <c r="P20" s="103"/>
      <c r="Q20" s="103"/>
      <c r="R20" s="39" t="str">
        <f t="shared" si="0"/>
        <v/>
      </c>
      <c r="S20" s="58" t="str">
        <f>IFERROR((Entrants!$B$56+1)-RANK(R20,$R$4:$R$53,1),"")</f>
        <v/>
      </c>
    </row>
    <row r="21" spans="1:19" s="37" customFormat="1" ht="15" customHeight="1" x14ac:dyDescent="0.25">
      <c r="A21" s="38">
        <f>IF(Entrants!B21="","",Entrants!B21)</f>
        <v>18</v>
      </c>
      <c r="B21" s="38" t="str">
        <f>IF(Entrants!C21="","",Entrants!C21)</f>
        <v>Jake walker</v>
      </c>
      <c r="C21" s="38" t="str">
        <f>IF(Entrants!D21="","",Entrants!D21)</f>
        <v>R34 GTT</v>
      </c>
      <c r="D21" s="38" t="str">
        <f>IF(Entrants!E21="","",Entrants!E21)</f>
        <v>2WD</v>
      </c>
      <c r="E21" s="93">
        <v>77.94</v>
      </c>
      <c r="F21" s="103"/>
      <c r="G21" s="103"/>
      <c r="H21" s="39">
        <f t="shared" si="1"/>
        <v>77.94</v>
      </c>
      <c r="I21" s="58">
        <f>IFERROR((Entrants!$B$56+1)-RANK(H21,$H$4:$H$53,1),"")</f>
        <v>23</v>
      </c>
      <c r="J21" s="93">
        <v>83.69</v>
      </c>
      <c r="K21" s="103">
        <v>1</v>
      </c>
      <c r="L21" s="103"/>
      <c r="M21" s="39">
        <f t="shared" si="2"/>
        <v>88.69</v>
      </c>
      <c r="N21" s="58">
        <f>IFERROR((Entrants!$B$56+1)-RANK(M21,$M$4:$M$53,1),"")</f>
        <v>9</v>
      </c>
      <c r="O21" s="93"/>
      <c r="P21" s="103"/>
      <c r="Q21" s="103"/>
      <c r="R21" s="39" t="str">
        <f t="shared" si="0"/>
        <v/>
      </c>
      <c r="S21" s="58" t="str">
        <f>IFERROR((Entrants!$B$56+1)-RANK(R21,$R$4:$R$53,1),"")</f>
        <v/>
      </c>
    </row>
    <row r="22" spans="1:19" s="37" customFormat="1" ht="15" customHeight="1" x14ac:dyDescent="0.25">
      <c r="A22" s="38">
        <f>IF(Entrants!B22="","",Entrants!B22)</f>
        <v>19</v>
      </c>
      <c r="B22" s="38" t="str">
        <f>IF(Entrants!C22="","",Entrants!C22)</f>
        <v>Pranil kooverjee</v>
      </c>
      <c r="C22" s="38" t="str">
        <f>IF(Entrants!D22="","",Entrants!D22)</f>
        <v>S15</v>
      </c>
      <c r="D22" s="38" t="str">
        <f>IF(Entrants!E22="","",Entrants!E22)</f>
        <v>2WD</v>
      </c>
      <c r="E22" s="93">
        <v>84.47</v>
      </c>
      <c r="F22" s="102"/>
      <c r="G22" s="102" t="s">
        <v>146</v>
      </c>
      <c r="H22" s="39">
        <f t="shared" si="1"/>
        <v>105.62</v>
      </c>
      <c r="I22" s="58">
        <v>0</v>
      </c>
      <c r="J22" s="93">
        <v>77.47</v>
      </c>
      <c r="K22" s="102"/>
      <c r="L22" s="102"/>
      <c r="M22" s="39">
        <f t="shared" si="2"/>
        <v>77.47</v>
      </c>
      <c r="N22" s="58">
        <f>IFERROR((Entrants!$B$56+1)-RANK(M22,$M$4:$M$53,1),"")</f>
        <v>12</v>
      </c>
      <c r="O22" s="93"/>
      <c r="P22" s="103"/>
      <c r="Q22" s="103"/>
      <c r="R22" s="39" t="str">
        <f t="shared" si="0"/>
        <v/>
      </c>
      <c r="S22" s="58" t="str">
        <f>IFERROR((Entrants!$B$56+1)-RANK(R22,$R$4:$R$53,1),"")</f>
        <v/>
      </c>
    </row>
    <row r="23" spans="1:19" s="6" customFormat="1" ht="15" customHeight="1" x14ac:dyDescent="0.25">
      <c r="A23" s="38">
        <f>IF(Entrants!B23="","",Entrants!B23)</f>
        <v>20</v>
      </c>
      <c r="B23" s="38" t="str">
        <f>IF(Entrants!C23="","",Entrants!C23)</f>
        <v>Anthony Burke</v>
      </c>
      <c r="C23" s="38" t="str">
        <f>IF(Entrants!D23="","",Entrants!D23)</f>
        <v>Mustang</v>
      </c>
      <c r="D23" s="38" t="str">
        <f>IF(Entrants!E23="","",Entrants!E23)</f>
        <v>2WD</v>
      </c>
      <c r="E23" s="93">
        <v>80.44</v>
      </c>
      <c r="F23" s="103"/>
      <c r="G23" s="103"/>
      <c r="H23" s="39">
        <f t="shared" si="1"/>
        <v>80.44</v>
      </c>
      <c r="I23" s="58">
        <f>IFERROR((Entrants!$B$56+1)-RANK(H23,$H$4:$H$53,1),"")</f>
        <v>21</v>
      </c>
      <c r="J23" s="93">
        <v>78.34</v>
      </c>
      <c r="K23" s="103">
        <v>1</v>
      </c>
      <c r="L23" s="103" t="s">
        <v>146</v>
      </c>
      <c r="M23" s="39">
        <f t="shared" si="2"/>
        <v>88.69</v>
      </c>
      <c r="N23" s="58">
        <v>0</v>
      </c>
      <c r="O23" s="93"/>
      <c r="P23" s="103"/>
      <c r="Q23" s="103"/>
      <c r="R23" s="39" t="str">
        <f t="shared" si="0"/>
        <v/>
      </c>
      <c r="S23" s="58" t="str">
        <f>IFERROR((Entrants!$B$56+1)-RANK(R23,$R$4:$R$53,1),"")</f>
        <v/>
      </c>
    </row>
    <row r="24" spans="1:19" s="37" customFormat="1" ht="15" customHeight="1" x14ac:dyDescent="0.25">
      <c r="A24" s="38">
        <f>IF(Entrants!B24="","",Entrants!B24)</f>
        <v>21</v>
      </c>
      <c r="B24" s="38" t="str">
        <f>IF(Entrants!C24="","",Entrants!C24)</f>
        <v>Jared Mangnall</v>
      </c>
      <c r="C24" s="38" t="str">
        <f>IF(Entrants!D24="","",Entrants!D24)</f>
        <v>MX5</v>
      </c>
      <c r="D24" s="38" t="str">
        <f>IF(Entrants!E24="","",Entrants!E24)</f>
        <v>2WD</v>
      </c>
      <c r="E24" s="93">
        <v>56.5</v>
      </c>
      <c r="F24" s="103"/>
      <c r="G24" s="103" t="s">
        <v>146</v>
      </c>
      <c r="H24" s="39">
        <f t="shared" si="1"/>
        <v>105.62</v>
      </c>
      <c r="I24" s="58">
        <v>0</v>
      </c>
      <c r="J24" s="93">
        <v>54.37</v>
      </c>
      <c r="K24" s="103"/>
      <c r="L24" s="103"/>
      <c r="M24" s="39">
        <f t="shared" si="2"/>
        <v>54.37</v>
      </c>
      <c r="N24" s="58">
        <f>IFERROR((Entrants!$B$56+1)-RANK(M24,$M$4:$M$53,1),"")</f>
        <v>30</v>
      </c>
      <c r="O24" s="93"/>
      <c r="P24" s="102"/>
      <c r="Q24" s="102"/>
      <c r="R24" s="39" t="str">
        <f t="shared" si="0"/>
        <v/>
      </c>
      <c r="S24" s="58" t="str">
        <f>IFERROR((Entrants!$B$56+1)-RANK(R24,$R$4:$R$53,1),"")</f>
        <v/>
      </c>
    </row>
    <row r="25" spans="1:19" s="37" customFormat="1" ht="15" customHeight="1" x14ac:dyDescent="0.25">
      <c r="A25" s="38">
        <f>IF(Entrants!B25="","",Entrants!B25)</f>
        <v>22</v>
      </c>
      <c r="B25" s="38" t="str">
        <f>IF(Entrants!C25="","",Entrants!C25)</f>
        <v>Nick greenman</v>
      </c>
      <c r="C25" s="38" t="str">
        <f>IF(Entrants!D25="","",Entrants!D25)</f>
        <v>r31</v>
      </c>
      <c r="D25" s="38" t="str">
        <f>IF(Entrants!E25="","",Entrants!E25)</f>
        <v>2WD</v>
      </c>
      <c r="E25" s="93">
        <v>71.87</v>
      </c>
      <c r="F25" s="103"/>
      <c r="G25" s="103" t="s">
        <v>146</v>
      </c>
      <c r="H25" s="39">
        <f t="shared" si="1"/>
        <v>105.62</v>
      </c>
      <c r="I25" s="58">
        <v>0</v>
      </c>
      <c r="J25" s="93">
        <v>61.07</v>
      </c>
      <c r="K25" s="103"/>
      <c r="L25" s="103"/>
      <c r="M25" s="39">
        <f t="shared" si="2"/>
        <v>61.07</v>
      </c>
      <c r="N25" s="58">
        <f>IFERROR((Entrants!$B$56+1)-RANK(M25,$M$4:$M$53,1),"")</f>
        <v>22</v>
      </c>
      <c r="O25" s="93"/>
      <c r="P25" s="103"/>
      <c r="Q25" s="103"/>
      <c r="R25" s="39" t="str">
        <f t="shared" si="0"/>
        <v/>
      </c>
      <c r="S25" s="58" t="str">
        <f>IFERROR((Entrants!$B$56+1)-RANK(R25,$R$4:$R$53,1),"")</f>
        <v/>
      </c>
    </row>
    <row r="26" spans="1:19" s="37" customFormat="1" ht="15" customHeight="1" x14ac:dyDescent="0.25">
      <c r="A26" s="38">
        <f>IF(Entrants!B26="","",Entrants!B26)</f>
        <v>23</v>
      </c>
      <c r="B26" s="38" t="str">
        <f>IF(Entrants!C26="","",Entrants!C26)</f>
        <v>Michael Eliou</v>
      </c>
      <c r="C26" s="38" t="str">
        <f>IF(Entrants!D26="","",Entrants!D26)</f>
        <v>chaser</v>
      </c>
      <c r="D26" s="38" t="str">
        <f>IF(Entrants!E26="","",Entrants!E26)</f>
        <v>2WD</v>
      </c>
      <c r="E26" s="93">
        <v>77.25</v>
      </c>
      <c r="F26" s="103"/>
      <c r="G26" s="103"/>
      <c r="H26" s="39">
        <f t="shared" si="1"/>
        <v>77.25</v>
      </c>
      <c r="I26" s="58">
        <f>IFERROR((Entrants!$B$56+1)-RANK(H26,$H$4:$H$53,1),"")</f>
        <v>24</v>
      </c>
      <c r="J26" s="93">
        <v>71.75</v>
      </c>
      <c r="K26" s="103"/>
      <c r="L26" s="103"/>
      <c r="M26" s="39">
        <f t="shared" si="2"/>
        <v>71.75</v>
      </c>
      <c r="N26" s="58">
        <f>IFERROR((Entrants!$B$56+1)-RANK(M26,$M$4:$M$53,1),"")</f>
        <v>15</v>
      </c>
      <c r="O26" s="93"/>
      <c r="P26" s="103"/>
      <c r="Q26" s="103"/>
      <c r="R26" s="39" t="str">
        <f t="shared" si="0"/>
        <v/>
      </c>
      <c r="S26" s="58" t="str">
        <f>IFERROR((Entrants!$B$56+1)-RANK(R26,$R$4:$R$53,1),"")</f>
        <v/>
      </c>
    </row>
    <row r="27" spans="1:19" s="37" customFormat="1" ht="15" customHeight="1" x14ac:dyDescent="0.25">
      <c r="A27" s="38">
        <f>IF(Entrants!B27="","",Entrants!B27)</f>
        <v>26</v>
      </c>
      <c r="B27" s="38" t="str">
        <f>IF(Entrants!C27="","",Entrants!C27)</f>
        <v>Leon Stapley</v>
      </c>
      <c r="C27" s="38" t="str">
        <f>IF(Entrants!D27="","",Entrants!D27)</f>
        <v>180sx</v>
      </c>
      <c r="D27" s="38" t="str">
        <f>IF(Entrants!E27="","",Entrants!E27)</f>
        <v>2WD</v>
      </c>
      <c r="E27" s="93">
        <v>50.75</v>
      </c>
      <c r="F27" s="103">
        <v>1</v>
      </c>
      <c r="G27" s="103"/>
      <c r="H27" s="39">
        <f t="shared" si="1"/>
        <v>55.75</v>
      </c>
      <c r="I27" s="58">
        <f>IFERROR((Entrants!$B$56+1)-RANK(H27,$H$4:$H$53,1),"")</f>
        <v>34</v>
      </c>
      <c r="J27" s="93">
        <v>47.12</v>
      </c>
      <c r="K27" s="103"/>
      <c r="L27" s="103"/>
      <c r="M27" s="39">
        <f t="shared" si="2"/>
        <v>47.12</v>
      </c>
      <c r="N27" s="58">
        <f>IFERROR((Entrants!$B$56+1)-RANK(M27,$M$4:$M$53,1),"")</f>
        <v>38</v>
      </c>
      <c r="O27" s="93"/>
      <c r="P27" s="103"/>
      <c r="Q27" s="103"/>
      <c r="R27" s="39" t="str">
        <f t="shared" si="0"/>
        <v/>
      </c>
      <c r="S27" s="58" t="str">
        <f>IFERROR((Entrants!$B$56+1)-RANK(R27,$R$4:$R$53,1),"")</f>
        <v/>
      </c>
    </row>
    <row r="28" spans="1:19" s="37" customFormat="1" ht="15" customHeight="1" x14ac:dyDescent="0.25">
      <c r="A28" s="38">
        <f>IF(Entrants!B28="","",Entrants!B28)</f>
        <v>27</v>
      </c>
      <c r="B28" s="38" t="str">
        <f>IF(Entrants!C28="","",Entrants!C28)</f>
        <v>Min Chan</v>
      </c>
      <c r="C28" s="38" t="str">
        <f>IF(Entrants!D28="","",Entrants!D28)</f>
        <v>Elise 111R</v>
      </c>
      <c r="D28" s="38" t="str">
        <f>IF(Entrants!E28="","",Entrants!E28)</f>
        <v>2WD</v>
      </c>
      <c r="E28" s="93">
        <v>42.28</v>
      </c>
      <c r="F28" s="103"/>
      <c r="G28" s="103" t="s">
        <v>146</v>
      </c>
      <c r="H28" s="39">
        <f t="shared" si="1"/>
        <v>105.62</v>
      </c>
      <c r="I28" s="58">
        <v>0</v>
      </c>
      <c r="J28" s="93">
        <v>44</v>
      </c>
      <c r="K28" s="103"/>
      <c r="L28" s="103"/>
      <c r="M28" s="39">
        <f t="shared" si="2"/>
        <v>44</v>
      </c>
      <c r="N28" s="58">
        <f>IFERROR((Entrants!$B$56+1)-RANK(M28,$M$4:$M$53,1),"")</f>
        <v>46</v>
      </c>
      <c r="O28" s="93"/>
      <c r="P28" s="103"/>
      <c r="Q28" s="103"/>
      <c r="R28" s="39" t="str">
        <f t="shared" si="0"/>
        <v/>
      </c>
      <c r="S28" s="58" t="str">
        <f>IFERROR((Entrants!$B$56+1)-RANK(R28,$R$4:$R$53,1),"")</f>
        <v/>
      </c>
    </row>
    <row r="29" spans="1:19" s="37" customFormat="1" ht="15" customHeight="1" x14ac:dyDescent="0.25">
      <c r="A29" s="38">
        <f>IF(Entrants!B29="","",Entrants!B29)</f>
        <v>28</v>
      </c>
      <c r="B29" s="38" t="str">
        <f>IF(Entrants!C29="","",Entrants!C29)</f>
        <v>james mcdermott</v>
      </c>
      <c r="C29" s="38" t="str">
        <f>IF(Entrants!D29="","",Entrants!D29)</f>
        <v>R33 GTR</v>
      </c>
      <c r="D29" s="38" t="str">
        <f>IF(Entrants!E29="","",Entrants!E29)</f>
        <v>4WD</v>
      </c>
      <c r="E29" s="97">
        <v>50.72</v>
      </c>
      <c r="F29" s="102"/>
      <c r="G29" s="102"/>
      <c r="H29" s="39">
        <f t="shared" si="1"/>
        <v>50.72</v>
      </c>
      <c r="I29" s="58">
        <f>IFERROR((Entrants!$B$56+1)-RANK(H29,$H$4:$H$53,1),"")</f>
        <v>37</v>
      </c>
      <c r="J29" s="97">
        <v>46.07</v>
      </c>
      <c r="K29" s="102"/>
      <c r="L29" s="102"/>
      <c r="M29" s="39">
        <f t="shared" si="2"/>
        <v>46.07</v>
      </c>
      <c r="N29" s="58">
        <f>IFERROR((Entrants!$B$56+1)-RANK(M29,$M$4:$M$53,1),"")</f>
        <v>41</v>
      </c>
      <c r="O29" s="97"/>
      <c r="P29" s="103"/>
      <c r="Q29" s="103"/>
      <c r="R29" s="39" t="str">
        <f t="shared" si="0"/>
        <v/>
      </c>
      <c r="S29" s="58" t="str">
        <f>IFERROR((Entrants!$B$56+1)-RANK(R29,$R$4:$R$53,1),"")</f>
        <v/>
      </c>
    </row>
    <row r="30" spans="1:19" s="37" customFormat="1" ht="15" customHeight="1" x14ac:dyDescent="0.25">
      <c r="A30" s="38">
        <f>IF(Entrants!B30="","",Entrants!B30)</f>
        <v>29</v>
      </c>
      <c r="B30" s="38" t="str">
        <f>IF(Entrants!C30="","",Entrants!C30)</f>
        <v>James Flannery</v>
      </c>
      <c r="C30" s="38" t="str">
        <f>IF(Entrants!D30="","",Entrants!D30)</f>
        <v>Cruize</v>
      </c>
      <c r="D30" s="38" t="str">
        <f>IF(Entrants!E30="","",Entrants!E30)</f>
        <v>2WD</v>
      </c>
      <c r="E30" s="93">
        <v>47.25</v>
      </c>
      <c r="F30" s="94"/>
      <c r="G30" s="96" t="s">
        <v>146</v>
      </c>
      <c r="H30" s="39">
        <f t="shared" si="1"/>
        <v>105.62</v>
      </c>
      <c r="I30" s="58">
        <v>0</v>
      </c>
      <c r="J30" s="93">
        <v>46.25</v>
      </c>
      <c r="K30" s="103"/>
      <c r="L30" s="103"/>
      <c r="M30" s="39">
        <f t="shared" si="2"/>
        <v>46.25</v>
      </c>
      <c r="N30" s="58">
        <f>IFERROR((Entrants!$B$56+1)-RANK(M30,$M$4:$M$53,1),"")</f>
        <v>40</v>
      </c>
      <c r="O30" s="93"/>
      <c r="P30" s="103"/>
      <c r="Q30" s="103"/>
      <c r="R30" s="39" t="str">
        <f t="shared" si="0"/>
        <v/>
      </c>
      <c r="S30" s="58" t="str">
        <f>IFERROR((Entrants!$B$56+1)-RANK(R30,$R$4:$R$53,1),"")</f>
        <v/>
      </c>
    </row>
    <row r="31" spans="1:19" s="37" customFormat="1" ht="15" customHeight="1" x14ac:dyDescent="0.25">
      <c r="A31" s="38">
        <f>IF(Entrants!B31="","",Entrants!B31)</f>
        <v>30</v>
      </c>
      <c r="B31" s="38" t="str">
        <f>IF(Entrants!C31="","",Entrants!C31)</f>
        <v>Mark Ryan</v>
      </c>
      <c r="C31" s="38" t="str">
        <f>IF(Entrants!D31="","",Entrants!D31)</f>
        <v>R33 GTS-t</v>
      </c>
      <c r="D31" s="38" t="str">
        <f>IF(Entrants!E31="","",Entrants!E31)</f>
        <v>2WD</v>
      </c>
      <c r="E31" s="93">
        <v>45.29</v>
      </c>
      <c r="F31" s="94"/>
      <c r="G31" s="94"/>
      <c r="H31" s="39">
        <f t="shared" si="1"/>
        <v>45.29</v>
      </c>
      <c r="I31" s="58">
        <f>IFERROR((Entrants!$B$56+1)-RANK(H31,$H$4:$H$53,1),"")</f>
        <v>45</v>
      </c>
      <c r="J31" s="93">
        <v>44.65</v>
      </c>
      <c r="K31" s="102"/>
      <c r="L31" s="102"/>
      <c r="M31" s="39">
        <f t="shared" si="2"/>
        <v>44.65</v>
      </c>
      <c r="N31" s="58">
        <f>IFERROR((Entrants!$B$56+1)-RANK(M31,$M$4:$M$53,1),"")</f>
        <v>44</v>
      </c>
      <c r="O31" s="93"/>
      <c r="P31" s="103"/>
      <c r="Q31" s="103"/>
      <c r="R31" s="39" t="str">
        <f t="shared" si="0"/>
        <v/>
      </c>
      <c r="S31" s="58" t="str">
        <f>IFERROR((Entrants!$B$56+1)-RANK(R31,$R$4:$R$53,1),"")</f>
        <v/>
      </c>
    </row>
    <row r="32" spans="1:19" s="37" customFormat="1" ht="15" customHeight="1" x14ac:dyDescent="0.25">
      <c r="A32" s="38">
        <f>IF(Entrants!B32="","",Entrants!B32)</f>
        <v>31</v>
      </c>
      <c r="B32" s="38" t="str">
        <f>IF(Entrants!C32="","",Entrants!C32)</f>
        <v>Travis Pfeiffer</v>
      </c>
      <c r="C32" s="38" t="str">
        <f>IF(Entrants!D32="","",Entrants!D32)</f>
        <v>Ford ute</v>
      </c>
      <c r="D32" s="38" t="str">
        <f>IF(Entrants!E32="","",Entrants!E32)</f>
        <v>2WD</v>
      </c>
      <c r="E32" s="93">
        <v>52.19</v>
      </c>
      <c r="F32" s="96"/>
      <c r="G32" s="94"/>
      <c r="H32" s="39">
        <f t="shared" si="1"/>
        <v>52.19</v>
      </c>
      <c r="I32" s="58">
        <f>IFERROR((Entrants!$B$56+1)-RANK(H32,$H$4:$H$53,1),"")</f>
        <v>36</v>
      </c>
      <c r="J32" s="93">
        <v>51.32</v>
      </c>
      <c r="K32" s="102"/>
      <c r="L32" s="102"/>
      <c r="M32" s="39">
        <f t="shared" si="2"/>
        <v>51.32</v>
      </c>
      <c r="N32" s="58">
        <f>IFERROR((Entrants!$B$56+1)-RANK(M32,$M$4:$M$53,1),"")</f>
        <v>32</v>
      </c>
      <c r="O32" s="93"/>
      <c r="P32" s="103"/>
      <c r="Q32" s="103"/>
      <c r="R32" s="39" t="str">
        <f t="shared" si="0"/>
        <v/>
      </c>
      <c r="S32" s="58" t="str">
        <f>IFERROR((Entrants!$B$56+1)-RANK(R32,$R$4:$R$53,1),"")</f>
        <v/>
      </c>
    </row>
    <row r="33" spans="1:19" s="37" customFormat="1" ht="15" customHeight="1" x14ac:dyDescent="0.25">
      <c r="A33" s="38">
        <f>IF(Entrants!B33="","",Entrants!B33)</f>
        <v>32</v>
      </c>
      <c r="B33" s="38" t="str">
        <f>IF(Entrants!C33="","",Entrants!C33)</f>
        <v>Matthew Roney</v>
      </c>
      <c r="C33" s="38" t="str">
        <f>IF(Entrants!D33="","",Entrants!D33)</f>
        <v>S14</v>
      </c>
      <c r="D33" s="38" t="str">
        <f>IF(Entrants!E33="","",Entrants!E33)</f>
        <v>2WD</v>
      </c>
      <c r="E33" s="93">
        <v>45.03</v>
      </c>
      <c r="F33" s="96"/>
      <c r="G33" s="98"/>
      <c r="H33" s="39">
        <f t="shared" si="1"/>
        <v>45.03</v>
      </c>
      <c r="I33" s="58">
        <f>IFERROR((Entrants!$B$56+1)-RANK(H33,$H$4:$H$53,1),"")</f>
        <v>46</v>
      </c>
      <c r="J33" s="93">
        <v>44.62</v>
      </c>
      <c r="K33" s="102"/>
      <c r="L33" s="102"/>
      <c r="M33" s="39">
        <f t="shared" si="2"/>
        <v>44.62</v>
      </c>
      <c r="N33" s="58">
        <f>IFERROR((Entrants!$B$56+1)-RANK(M33,$M$4:$M$53,1),"")</f>
        <v>45</v>
      </c>
      <c r="O33" s="93"/>
      <c r="P33" s="103"/>
      <c r="Q33" s="103"/>
      <c r="R33" s="39" t="str">
        <f t="shared" si="0"/>
        <v/>
      </c>
      <c r="S33" s="58" t="str">
        <f>IFERROR((Entrants!$B$56+1)-RANK(R33,$R$4:$R$53,1),"")</f>
        <v/>
      </c>
    </row>
    <row r="34" spans="1:19" s="37" customFormat="1" ht="15" customHeight="1" x14ac:dyDescent="0.25">
      <c r="A34" s="38">
        <f>IF(Entrants!B34="","",Entrants!B34)</f>
        <v>33</v>
      </c>
      <c r="B34" s="38" t="str">
        <f>IF(Entrants!C34="","",Entrants!C34)</f>
        <v>Leigh Germain</v>
      </c>
      <c r="C34" s="38" t="str">
        <f>IF(Entrants!D34="","",Entrants!D34)</f>
        <v>ford GS</v>
      </c>
      <c r="D34" s="38" t="str">
        <f>IF(Entrants!E34="","",Entrants!E34)</f>
        <v>2WD</v>
      </c>
      <c r="E34" s="93">
        <v>50.35</v>
      </c>
      <c r="F34" s="94"/>
      <c r="G34" s="96"/>
      <c r="H34" s="39">
        <f t="shared" si="1"/>
        <v>50.35</v>
      </c>
      <c r="I34" s="58">
        <f>IFERROR((Entrants!$B$56+1)-RANK(H34,$H$4:$H$53,1),"")</f>
        <v>39</v>
      </c>
      <c r="J34" s="93">
        <v>48.38</v>
      </c>
      <c r="K34" s="103"/>
      <c r="L34" s="103"/>
      <c r="M34" s="39">
        <f t="shared" si="2"/>
        <v>48.38</v>
      </c>
      <c r="N34" s="58">
        <f>IFERROR((Entrants!$B$56+1)-RANK(M34,$M$4:$M$53,1),"")</f>
        <v>37</v>
      </c>
      <c r="O34" s="93"/>
      <c r="P34" s="103"/>
      <c r="Q34" s="103"/>
      <c r="R34" s="39" t="str">
        <f t="shared" si="0"/>
        <v/>
      </c>
      <c r="S34" s="58" t="str">
        <f>IFERROR((Entrants!$B$56+1)-RANK(R34,$R$4:$R$53,1),"")</f>
        <v/>
      </c>
    </row>
    <row r="35" spans="1:19" s="37" customFormat="1" ht="15" customHeight="1" x14ac:dyDescent="0.25">
      <c r="A35" s="38">
        <f>IF(Entrants!B35="","",Entrants!B35)</f>
        <v>34</v>
      </c>
      <c r="B35" s="38" t="str">
        <f>IF(Entrants!C35="","",Entrants!C35)</f>
        <v>Tegan Collins</v>
      </c>
      <c r="C35" s="38" t="str">
        <f>IF(Entrants!D35="","",Entrants!D35)</f>
        <v>R33 GTS-t</v>
      </c>
      <c r="D35" s="38" t="str">
        <f>IF(Entrants!E35="","",Entrants!E35)</f>
        <v>2WD</v>
      </c>
      <c r="E35" s="93">
        <v>0</v>
      </c>
      <c r="F35" s="94"/>
      <c r="G35" s="100" t="s">
        <v>145</v>
      </c>
      <c r="H35" s="39">
        <f t="shared" si="1"/>
        <v>105.62</v>
      </c>
      <c r="I35" s="58">
        <v>0</v>
      </c>
      <c r="J35" s="93">
        <v>0</v>
      </c>
      <c r="K35" s="103"/>
      <c r="L35" s="103" t="s">
        <v>145</v>
      </c>
      <c r="M35" s="39">
        <f t="shared" si="2"/>
        <v>88.69</v>
      </c>
      <c r="N35" s="58">
        <v>0</v>
      </c>
      <c r="O35" s="93"/>
      <c r="P35" s="103"/>
      <c r="Q35" s="103"/>
      <c r="R35" s="39" t="str">
        <f t="shared" si="0"/>
        <v/>
      </c>
      <c r="S35" s="58" t="str">
        <f>IFERROR((Entrants!$B$56+1)-RANK(R35,$R$4:$R$53,1),"")</f>
        <v/>
      </c>
    </row>
    <row r="36" spans="1:19" s="37" customFormat="1" ht="15" customHeight="1" x14ac:dyDescent="0.25">
      <c r="A36" s="38">
        <f>IF(Entrants!B36="","",Entrants!B36)</f>
        <v>35</v>
      </c>
      <c r="B36" s="38" t="str">
        <f>IF(Entrants!C36="","",Entrants!C36)</f>
        <v>shane van dort</v>
      </c>
      <c r="C36" s="38" t="str">
        <f>IF(Entrants!D36="","",Entrants!D36)</f>
        <v xml:space="preserve">Commo </v>
      </c>
      <c r="D36" s="38" t="str">
        <f>IF(Entrants!E36="","",Entrants!E36)</f>
        <v>2WD</v>
      </c>
      <c r="E36" s="93">
        <v>0</v>
      </c>
      <c r="F36" s="94"/>
      <c r="G36" s="94" t="s">
        <v>145</v>
      </c>
      <c r="H36" s="39">
        <f t="shared" si="1"/>
        <v>105.62</v>
      </c>
      <c r="I36" s="58">
        <v>0</v>
      </c>
      <c r="J36" s="93">
        <v>0</v>
      </c>
      <c r="K36" s="103"/>
      <c r="L36" s="103" t="s">
        <v>145</v>
      </c>
      <c r="M36" s="39">
        <f t="shared" si="2"/>
        <v>88.69</v>
      </c>
      <c r="N36" s="58">
        <v>0</v>
      </c>
      <c r="O36" s="93"/>
      <c r="P36" s="103"/>
      <c r="Q36" s="103"/>
      <c r="R36" s="39" t="str">
        <f t="shared" si="0"/>
        <v/>
      </c>
      <c r="S36" s="58" t="str">
        <f>IFERROR((Entrants!$B$56+1)-RANK(R36,$R$4:$R$53,1),"")</f>
        <v/>
      </c>
    </row>
    <row r="37" spans="1:19" s="37" customFormat="1" ht="15" customHeight="1" x14ac:dyDescent="0.25">
      <c r="A37" s="38">
        <f>IF(Entrants!B37="","",Entrants!B37)</f>
        <v>36</v>
      </c>
      <c r="B37" s="38" t="str">
        <f>IF(Entrants!C37="","",Entrants!C37)</f>
        <v>Krystal Pfeiffer</v>
      </c>
      <c r="C37" s="38" t="str">
        <f>IF(Entrants!D37="","",Entrants!D37)</f>
        <v>180sx</v>
      </c>
      <c r="D37" s="38" t="str">
        <f>IF(Entrants!E37="","",Entrants!E37)</f>
        <v>2WD</v>
      </c>
      <c r="E37" s="93">
        <v>50.56</v>
      </c>
      <c r="F37" s="94"/>
      <c r="G37" s="94"/>
      <c r="H37" s="39">
        <f t="shared" si="1"/>
        <v>50.56</v>
      </c>
      <c r="I37" s="58">
        <f>IFERROR((Entrants!$B$56+1)-RANK(H37,$H$4:$H$53,1),"")</f>
        <v>38</v>
      </c>
      <c r="J37" s="93">
        <v>52.09</v>
      </c>
      <c r="K37" s="102"/>
      <c r="L37" s="102"/>
      <c r="M37" s="39">
        <f t="shared" si="2"/>
        <v>52.09</v>
      </c>
      <c r="N37" s="58">
        <f>IFERROR((Entrants!$B$56+1)-RANK(M37,$M$4:$M$53,1),"")</f>
        <v>31</v>
      </c>
      <c r="O37" s="93"/>
      <c r="P37" s="102"/>
      <c r="Q37" s="102"/>
      <c r="R37" s="39" t="str">
        <f t="shared" si="0"/>
        <v/>
      </c>
      <c r="S37" s="58" t="str">
        <f>IFERROR((Entrants!$B$56+1)-RANK(R37,$R$4:$R$53,1),"")</f>
        <v/>
      </c>
    </row>
    <row r="38" spans="1:19" s="37" customFormat="1" ht="15" customHeight="1" x14ac:dyDescent="0.25">
      <c r="A38" s="38">
        <f>IF(Entrants!B38="","",Entrants!B38)</f>
        <v>37</v>
      </c>
      <c r="B38" s="38" t="str">
        <f>IF(Entrants!C38="","",Entrants!C38)</f>
        <v>stephanie atkinson</v>
      </c>
      <c r="C38" s="38" t="str">
        <f>IF(Entrants!D38="","",Entrants!D38)</f>
        <v>R33 GTR</v>
      </c>
      <c r="D38" s="38" t="str">
        <f>IF(Entrants!E38="","",Entrants!E38)</f>
        <v>4WD</v>
      </c>
      <c r="E38" s="93">
        <v>59.1</v>
      </c>
      <c r="F38" s="96"/>
      <c r="G38" s="96" t="s">
        <v>146</v>
      </c>
      <c r="H38" s="39">
        <f t="shared" si="1"/>
        <v>105.62</v>
      </c>
      <c r="I38" s="58">
        <v>0</v>
      </c>
      <c r="J38" s="93">
        <v>61.03</v>
      </c>
      <c r="K38" s="103"/>
      <c r="L38" s="103"/>
      <c r="M38" s="39">
        <f t="shared" si="2"/>
        <v>61.03</v>
      </c>
      <c r="N38" s="58">
        <f>IFERROR((Entrants!$B$56+1)-RANK(M38,$M$4:$M$53,1),"")</f>
        <v>23</v>
      </c>
      <c r="O38" s="93"/>
      <c r="P38" s="103"/>
      <c r="Q38" s="103"/>
      <c r="R38" s="39" t="str">
        <f t="shared" si="0"/>
        <v/>
      </c>
      <c r="S38" s="58" t="str">
        <f>IFERROR((Entrants!$B$56+1)-RANK(R38,$R$4:$R$53,1),"")</f>
        <v/>
      </c>
    </row>
    <row r="39" spans="1:19" s="37" customFormat="1" ht="15" customHeight="1" x14ac:dyDescent="0.25">
      <c r="A39" s="38">
        <f>IF(Entrants!B39="","",Entrants!B39)</f>
        <v>38</v>
      </c>
      <c r="B39" s="38" t="str">
        <f>IF(Entrants!C39="","",Entrants!C39)</f>
        <v>Andrew Roney</v>
      </c>
      <c r="C39" s="38" t="str">
        <f>IF(Entrants!D39="","",Entrants!D39)</f>
        <v>S13</v>
      </c>
      <c r="D39" s="38" t="str">
        <f>IF(Entrants!E39="","",Entrants!E39)</f>
        <v>2WD</v>
      </c>
      <c r="E39" s="93">
        <v>47.28</v>
      </c>
      <c r="F39" s="96"/>
      <c r="G39" s="96"/>
      <c r="H39" s="39">
        <f t="shared" si="1"/>
        <v>47.28</v>
      </c>
      <c r="I39" s="58">
        <f>IFERROR((Entrants!$B$56+1)-RANK(H39,$H$4:$H$53,1),"")</f>
        <v>44</v>
      </c>
      <c r="J39" s="93">
        <v>44.84</v>
      </c>
      <c r="K39" s="103"/>
      <c r="L39" s="103"/>
      <c r="M39" s="39">
        <f t="shared" si="2"/>
        <v>44.84</v>
      </c>
      <c r="N39" s="58">
        <f>IFERROR((Entrants!$B$56+1)-RANK(M39,$M$4:$M$53,1),"")</f>
        <v>43</v>
      </c>
      <c r="O39" s="93"/>
      <c r="P39" s="103"/>
      <c r="Q39" s="103"/>
      <c r="R39" s="39" t="str">
        <f t="shared" si="0"/>
        <v/>
      </c>
      <c r="S39" s="58" t="str">
        <f>IFERROR((Entrants!$B$56+1)-RANK(R39,$R$4:$R$53,1),"")</f>
        <v/>
      </c>
    </row>
    <row r="40" spans="1:19" s="37" customFormat="1" ht="15" customHeight="1" x14ac:dyDescent="0.25">
      <c r="A40" s="38">
        <f>IF(Entrants!B40="","",Entrants!B40)</f>
        <v>39</v>
      </c>
      <c r="B40" s="38" t="str">
        <f>IF(Entrants!C40="","",Entrants!C40)</f>
        <v>Teagan Reid</v>
      </c>
      <c r="C40" s="38" t="str">
        <f>IF(Entrants!D40="","",Entrants!D40)</f>
        <v>Cruize</v>
      </c>
      <c r="D40" s="38" t="str">
        <f>IF(Entrants!E40="","",Entrants!E40)</f>
        <v>2WD</v>
      </c>
      <c r="E40" s="93">
        <v>50.16</v>
      </c>
      <c r="F40" s="96"/>
      <c r="G40" s="96" t="s">
        <v>146</v>
      </c>
      <c r="H40" s="39">
        <f t="shared" si="1"/>
        <v>105.62</v>
      </c>
      <c r="I40" s="58">
        <v>0</v>
      </c>
      <c r="J40" s="93">
        <v>49.97</v>
      </c>
      <c r="K40" s="103"/>
      <c r="L40" s="103"/>
      <c r="M40" s="39">
        <f t="shared" si="2"/>
        <v>49.97</v>
      </c>
      <c r="N40" s="58">
        <f>IFERROR((Entrants!$B$56+1)-RANK(M40,$M$4:$M$53,1),"")</f>
        <v>35</v>
      </c>
      <c r="O40" s="93"/>
      <c r="P40" s="103"/>
      <c r="Q40" s="103"/>
      <c r="R40" s="39" t="str">
        <f t="shared" si="0"/>
        <v/>
      </c>
      <c r="S40" s="58" t="str">
        <f>IFERROR((Entrants!$B$56+1)-RANK(R40,$R$4:$R$53,1),"")</f>
        <v/>
      </c>
    </row>
    <row r="41" spans="1:19" s="37" customFormat="1" ht="15" customHeight="1" x14ac:dyDescent="0.25">
      <c r="A41" s="38">
        <f>IF(Entrants!B41="","",Entrants!B41)</f>
        <v>40</v>
      </c>
      <c r="B41" s="38" t="str">
        <f>IF(Entrants!C41="","",Entrants!C41)</f>
        <v>Joselito Da Rocha</v>
      </c>
      <c r="C41" s="38" t="str">
        <f>IF(Entrants!D41="","",Entrants!D41)</f>
        <v>Mazda 2</v>
      </c>
      <c r="D41" s="38" t="str">
        <f>IF(Entrants!E41="","",Entrants!E41)</f>
        <v>2WD</v>
      </c>
      <c r="E41" s="93">
        <v>47.75</v>
      </c>
      <c r="F41" s="96"/>
      <c r="G41" s="96"/>
      <c r="H41" s="39">
        <f t="shared" si="1"/>
        <v>47.75</v>
      </c>
      <c r="I41" s="58">
        <f>IFERROR((Entrants!$B$56+1)-RANK(H41,$H$4:$H$53,1),"")</f>
        <v>43</v>
      </c>
      <c r="J41" s="93">
        <v>45.44</v>
      </c>
      <c r="K41" s="103">
        <v>1</v>
      </c>
      <c r="L41" s="103"/>
      <c r="M41" s="39">
        <f t="shared" si="2"/>
        <v>50.44</v>
      </c>
      <c r="N41" s="58">
        <f>IFERROR((Entrants!$B$56+1)-RANK(M41,$M$4:$M$53,1),"")</f>
        <v>34</v>
      </c>
      <c r="O41" s="93"/>
      <c r="P41" s="103"/>
      <c r="Q41" s="103"/>
      <c r="R41" s="39" t="str">
        <f t="shared" si="0"/>
        <v/>
      </c>
      <c r="S41" s="58" t="str">
        <f>IFERROR((Entrants!$B$56+1)-RANK(R41,$R$4:$R$53,1),"")</f>
        <v/>
      </c>
    </row>
    <row r="42" spans="1:19" s="37" customFormat="1" ht="15" customHeight="1" x14ac:dyDescent="0.25">
      <c r="A42" s="38">
        <f>IF(Entrants!B42="","",Entrants!B42)</f>
        <v>41</v>
      </c>
      <c r="B42" s="38" t="str">
        <f>IF(Entrants!C42="","",Entrants!C42)</f>
        <v>Nick Boswood</v>
      </c>
      <c r="C42" s="38" t="str">
        <f>IF(Entrants!D42="","",Entrants!D42)</f>
        <v>skyline</v>
      </c>
      <c r="D42" s="38" t="str">
        <f>IF(Entrants!E42="","",Entrants!E42)</f>
        <v>2WD</v>
      </c>
      <c r="E42" s="93">
        <v>0</v>
      </c>
      <c r="F42" s="96"/>
      <c r="G42" s="96" t="s">
        <v>145</v>
      </c>
      <c r="H42" s="39">
        <f t="shared" si="1"/>
        <v>105.62</v>
      </c>
      <c r="I42" s="58">
        <v>0</v>
      </c>
      <c r="J42" s="93">
        <v>0</v>
      </c>
      <c r="K42" s="103"/>
      <c r="L42" s="103" t="s">
        <v>145</v>
      </c>
      <c r="M42" s="39">
        <f t="shared" si="2"/>
        <v>88.69</v>
      </c>
      <c r="N42" s="58">
        <v>0</v>
      </c>
      <c r="O42" s="93"/>
      <c r="P42" s="103"/>
      <c r="Q42" s="103"/>
      <c r="R42" s="39" t="str">
        <f t="shared" si="0"/>
        <v/>
      </c>
      <c r="S42" s="58" t="str">
        <f>IFERROR((Entrants!$B$56+1)-RANK(R42,$R$4:$R$53,1),"")</f>
        <v/>
      </c>
    </row>
    <row r="43" spans="1:19" s="37" customFormat="1" ht="15" customHeight="1" x14ac:dyDescent="0.25">
      <c r="A43" s="38">
        <f>IF(Entrants!B43="","",Entrants!B43)</f>
        <v>42</v>
      </c>
      <c r="B43" s="38" t="str">
        <f>IF(Entrants!C43="","",Entrants!C43)</f>
        <v>Corey Talbot</v>
      </c>
      <c r="C43" s="38" t="str">
        <f>IF(Entrants!D43="","",Entrants!D43)</f>
        <v>corolla</v>
      </c>
      <c r="D43" s="38" t="str">
        <f>IF(Entrants!E43="","",Entrants!E43)</f>
        <v>2WD</v>
      </c>
      <c r="E43" s="93">
        <v>48.53</v>
      </c>
      <c r="F43" s="96"/>
      <c r="G43" s="96"/>
      <c r="H43" s="39">
        <f t="shared" si="1"/>
        <v>48.53</v>
      </c>
      <c r="I43" s="58">
        <f>IFERROR((Entrants!$B$56+1)-RANK(H43,$H$4:$H$53,1),"")</f>
        <v>40</v>
      </c>
      <c r="J43" s="93">
        <v>57.72</v>
      </c>
      <c r="K43" s="103"/>
      <c r="L43" s="103"/>
      <c r="M43" s="39">
        <f t="shared" si="2"/>
        <v>57.72</v>
      </c>
      <c r="N43" s="58">
        <f>IFERROR((Entrants!$B$56+1)-RANK(M43,$M$4:$M$53,1),"")</f>
        <v>26</v>
      </c>
      <c r="O43" s="93"/>
      <c r="P43" s="103"/>
      <c r="Q43" s="103"/>
      <c r="R43" s="39" t="str">
        <f t="shared" si="0"/>
        <v/>
      </c>
      <c r="S43" s="58" t="str">
        <f>IFERROR((Entrants!$B$56+1)-RANK(R43,$R$4:$R$53,1),"")</f>
        <v/>
      </c>
    </row>
    <row r="44" spans="1:19" s="37" customFormat="1" ht="15" customHeight="1" x14ac:dyDescent="0.25">
      <c r="A44" s="38">
        <f>IF(Entrants!B44="","",Entrants!B44)</f>
        <v>43</v>
      </c>
      <c r="B44" s="38" t="str">
        <f>IF(Entrants!C44="","",Entrants!C44)</f>
        <v>Mark Limeson Manandic</v>
      </c>
      <c r="C44" s="38" t="str">
        <f>IF(Entrants!D44="","",Entrants!D44)</f>
        <v>s15</v>
      </c>
      <c r="D44" s="38" t="str">
        <f>IF(Entrants!E44="","",Entrants!E44)</f>
        <v>2WD</v>
      </c>
      <c r="E44" s="93">
        <v>0</v>
      </c>
      <c r="F44" s="96"/>
      <c r="G44" s="96" t="s">
        <v>145</v>
      </c>
      <c r="H44" s="39">
        <f t="shared" si="1"/>
        <v>105.62</v>
      </c>
      <c r="I44" s="58">
        <v>0</v>
      </c>
      <c r="J44" s="93">
        <v>0</v>
      </c>
      <c r="K44" s="103"/>
      <c r="L44" s="103" t="s">
        <v>145</v>
      </c>
      <c r="M44" s="39">
        <f t="shared" si="2"/>
        <v>88.69</v>
      </c>
      <c r="N44" s="58">
        <v>0</v>
      </c>
      <c r="O44" s="93"/>
      <c r="P44" s="103"/>
      <c r="Q44" s="103"/>
      <c r="R44" s="39" t="str">
        <f t="shared" si="0"/>
        <v/>
      </c>
      <c r="S44" s="58" t="str">
        <f>IFERROR((Entrants!$B$56+1)-RANK(R44,$R$4:$R$53,1),"")</f>
        <v/>
      </c>
    </row>
    <row r="45" spans="1:19" s="37" customFormat="1" ht="15" customHeight="1" x14ac:dyDescent="0.25">
      <c r="A45" s="38">
        <f>IF(Entrants!B45="","",Entrants!B45)</f>
        <v>44</v>
      </c>
      <c r="B45" s="38" t="str">
        <f>IF(Entrants!C45="","",Entrants!C45)</f>
        <v>Brett Patching</v>
      </c>
      <c r="C45" s="38" t="str">
        <f>IF(Entrants!D45="","",Entrants!D45)</f>
        <v>suby</v>
      </c>
      <c r="D45" s="38" t="str">
        <f>IF(Entrants!E45="","",Entrants!E45)</f>
        <v>2WD</v>
      </c>
      <c r="E45" s="93">
        <v>48</v>
      </c>
      <c r="F45" s="96"/>
      <c r="G45" s="96"/>
      <c r="H45" s="39">
        <f t="shared" si="1"/>
        <v>48</v>
      </c>
      <c r="I45" s="58">
        <f>IFERROR((Entrants!$B$56+1)-RANK(H45,$H$4:$H$53,1),"")</f>
        <v>41</v>
      </c>
      <c r="J45" s="93">
        <v>45.66</v>
      </c>
      <c r="K45" s="103"/>
      <c r="L45" s="103"/>
      <c r="M45" s="39">
        <f t="shared" si="2"/>
        <v>45.66</v>
      </c>
      <c r="N45" s="58">
        <f>IFERROR((Entrants!$B$56+1)-RANK(M45,$M$4:$M$53,1),"")</f>
        <v>42</v>
      </c>
      <c r="O45" s="93"/>
      <c r="P45" s="103"/>
      <c r="Q45" s="103"/>
      <c r="R45" s="39" t="str">
        <f t="shared" si="0"/>
        <v/>
      </c>
      <c r="S45" s="58" t="str">
        <f>IFERROR((Entrants!$B$56+1)-RANK(R45,$R$4:$R$53,1),"")</f>
        <v/>
      </c>
    </row>
    <row r="46" spans="1:19" s="37" customFormat="1" ht="15" customHeight="1" x14ac:dyDescent="0.25">
      <c r="A46" s="38">
        <f>IF(Entrants!B46="","",Entrants!B46)</f>
        <v>45</v>
      </c>
      <c r="B46" s="38" t="str">
        <f>IF(Entrants!C46="","",Entrants!C46)</f>
        <v>Zachery yates</v>
      </c>
      <c r="C46" s="38" t="str">
        <f>IF(Entrants!D46="","",Entrants!D46)</f>
        <v>180sx</v>
      </c>
      <c r="D46" s="38" t="str">
        <f>IF(Entrants!E46="","",Entrants!E46)</f>
        <v>2WD</v>
      </c>
      <c r="E46" s="93">
        <v>51.68</v>
      </c>
      <c r="F46" s="96"/>
      <c r="G46" s="96" t="s">
        <v>146</v>
      </c>
      <c r="H46" s="39">
        <f t="shared" si="1"/>
        <v>105.62</v>
      </c>
      <c r="I46" s="58">
        <v>0</v>
      </c>
      <c r="J46" s="93">
        <v>58.28</v>
      </c>
      <c r="K46" s="103">
        <v>1</v>
      </c>
      <c r="L46" s="103" t="s">
        <v>146</v>
      </c>
      <c r="M46" s="39">
        <f t="shared" si="2"/>
        <v>88.69</v>
      </c>
      <c r="N46" s="58">
        <v>0</v>
      </c>
      <c r="O46" s="93"/>
      <c r="P46" s="103"/>
      <c r="Q46" s="103"/>
      <c r="R46" s="39" t="str">
        <f t="shared" si="0"/>
        <v/>
      </c>
      <c r="S46" s="58" t="str">
        <f>IFERROR((Entrants!$B$56+1)-RANK(R46,$R$4:$R$53,1),"")</f>
        <v/>
      </c>
    </row>
    <row r="47" spans="1:19" s="37" customFormat="1" ht="15" customHeight="1" x14ac:dyDescent="0.25">
      <c r="A47" s="38">
        <f>IF(Entrants!B47="","",Entrants!B47)</f>
        <v>46</v>
      </c>
      <c r="B47" s="38" t="str">
        <f>IF(Entrants!C47="","",Entrants!C47)</f>
        <v>Ben Simmons</v>
      </c>
      <c r="C47" s="38" t="str">
        <f>IF(Entrants!D47="","",Entrants!D47)</f>
        <v>mustang</v>
      </c>
      <c r="D47" s="38" t="str">
        <f>IF(Entrants!E47="","",Entrants!E47)</f>
        <v>2WD</v>
      </c>
      <c r="E47" s="93">
        <v>47.81</v>
      </c>
      <c r="F47" s="96"/>
      <c r="G47" s="96"/>
      <c r="H47" s="39">
        <f t="shared" si="1"/>
        <v>47.81</v>
      </c>
      <c r="I47" s="58">
        <f>IFERROR((Entrants!$B$56+1)-RANK(H47,$H$4:$H$53,1),"")</f>
        <v>42</v>
      </c>
      <c r="J47" s="93">
        <v>46.28</v>
      </c>
      <c r="K47" s="104"/>
      <c r="L47" s="104"/>
      <c r="M47" s="39">
        <f t="shared" si="2"/>
        <v>46.28</v>
      </c>
      <c r="N47" s="58">
        <f>IFERROR((Entrants!$B$56+1)-RANK(M47,$M$4:$M$53,1),"")</f>
        <v>39</v>
      </c>
      <c r="O47" s="93"/>
      <c r="P47" s="104"/>
      <c r="Q47" s="104"/>
      <c r="R47" s="39" t="str">
        <f t="shared" si="0"/>
        <v/>
      </c>
      <c r="S47" s="58" t="str">
        <f>IFERROR((Entrants!$B$56+1)-RANK(R47,$R$4:$R$53,1),"")</f>
        <v/>
      </c>
    </row>
    <row r="48" spans="1:19" s="37" customFormat="1" ht="15" customHeight="1" x14ac:dyDescent="0.25">
      <c r="A48" s="38">
        <f>IF(Entrants!B48="","",Entrants!B48)</f>
        <v>47</v>
      </c>
      <c r="B48" s="38" t="str">
        <f>IF(Entrants!C48="","",Entrants!C48)</f>
        <v>Ashley Lee</v>
      </c>
      <c r="C48" s="38" t="str">
        <f>IF(Entrants!D48="","",Entrants!D48)</f>
        <v>180sx</v>
      </c>
      <c r="D48" s="38" t="str">
        <f>IF(Entrants!E48="","",Entrants!E48)</f>
        <v>2WD</v>
      </c>
      <c r="E48" s="93">
        <v>53.72</v>
      </c>
      <c r="F48" s="96"/>
      <c r="G48" s="96"/>
      <c r="H48" s="39">
        <f t="shared" si="1"/>
        <v>53.72</v>
      </c>
      <c r="I48" s="58">
        <f>IFERROR((Entrants!$B$56+1)-RANK(H48,$H$4:$H$53,1),"")</f>
        <v>35</v>
      </c>
      <c r="J48" s="93">
        <v>59.47</v>
      </c>
      <c r="K48" s="104"/>
      <c r="L48" s="104"/>
      <c r="M48" s="39">
        <f t="shared" si="2"/>
        <v>59.47</v>
      </c>
      <c r="N48" s="58">
        <f>IFERROR((Entrants!$B$56+1)-RANK(M48,$M$4:$M$53,1),"")</f>
        <v>24</v>
      </c>
      <c r="O48" s="105"/>
      <c r="P48" s="104"/>
      <c r="Q48" s="104"/>
      <c r="R48" s="39" t="str">
        <f t="shared" si="0"/>
        <v/>
      </c>
      <c r="S48" s="58" t="str">
        <f>IFERROR((Entrants!$B$56+1)-RANK(R48,$R$4:$R$53,1),"")</f>
        <v/>
      </c>
    </row>
    <row r="49" spans="1:19" s="37" customFormat="1" ht="15" customHeight="1" x14ac:dyDescent="0.25">
      <c r="A49" s="38">
        <f>IF(Entrants!B49="","",Entrants!B49)</f>
        <v>48</v>
      </c>
      <c r="B49" s="38" t="str">
        <f>IF(Entrants!C49="","",Entrants!C49)</f>
        <v>Aleksandar Krincevski</v>
      </c>
      <c r="C49" s="38" t="str">
        <f>IF(Entrants!D49="","",Entrants!D49)</f>
        <v>s14</v>
      </c>
      <c r="D49" s="38" t="str">
        <f>IF(Entrants!E49="","",Entrants!E49)</f>
        <v>2WD</v>
      </c>
      <c r="E49" s="101">
        <v>63.4</v>
      </c>
      <c r="F49" s="96"/>
      <c r="G49" s="96" t="s">
        <v>146</v>
      </c>
      <c r="H49" s="39">
        <f t="shared" si="1"/>
        <v>105.62</v>
      </c>
      <c r="I49" s="58">
        <v>0</v>
      </c>
      <c r="J49" s="93">
        <v>48.66</v>
      </c>
      <c r="K49" s="106"/>
      <c r="L49" s="106" t="s">
        <v>146</v>
      </c>
      <c r="M49" s="39">
        <f t="shared" si="2"/>
        <v>88.69</v>
      </c>
      <c r="N49" s="58">
        <v>0</v>
      </c>
      <c r="O49" s="101"/>
      <c r="P49" s="106"/>
      <c r="Q49" s="106"/>
      <c r="R49" s="39" t="str">
        <f t="shared" si="0"/>
        <v/>
      </c>
      <c r="S49" s="58" t="str">
        <f>IFERROR((Entrants!$B$56+1)-RANK(R49,$R$4:$R$53,1),"")</f>
        <v/>
      </c>
    </row>
    <row r="50" spans="1:19" s="29" customFormat="1" ht="15" customHeight="1" x14ac:dyDescent="0.25">
      <c r="A50" s="38" t="str">
        <f>IF(Entrants!B50="","",Entrants!B50)</f>
        <v/>
      </c>
      <c r="B50" s="38" t="str">
        <f>IF(Entrants!C50="","",Entrants!C50)</f>
        <v/>
      </c>
      <c r="C50" s="38" t="str">
        <f>IF(Entrants!D50="","",Entrants!D50)</f>
        <v/>
      </c>
      <c r="D50" s="38" t="str">
        <f>IF(Entrants!E50="","",Entrants!E50)</f>
        <v/>
      </c>
      <c r="E50" s="101"/>
      <c r="F50" s="96"/>
      <c r="G50" s="96"/>
      <c r="H50" s="39" t="str">
        <f t="shared" si="1"/>
        <v/>
      </c>
      <c r="I50" s="58" t="str">
        <f>IFERROR((Entrants!$B$56+1)-RANK(H50,$H$4:$H$53,1),"")</f>
        <v/>
      </c>
      <c r="J50" s="101"/>
      <c r="K50" s="106"/>
      <c r="L50" s="106"/>
      <c r="M50" s="39" t="str">
        <f t="shared" si="2"/>
        <v/>
      </c>
      <c r="N50" s="58" t="str">
        <f>IFERROR((Entrants!$B$56+1)-RANK(M50,$M$4:$M$53,1),"")</f>
        <v/>
      </c>
      <c r="O50" s="101"/>
      <c r="P50" s="106"/>
      <c r="Q50" s="106"/>
      <c r="R50" s="39" t="str">
        <f t="shared" si="0"/>
        <v/>
      </c>
      <c r="S50" s="58" t="str">
        <f>IFERROR((Entrants!$B$56+1)-RANK(R50,$R$4:$R$53,1),"")</f>
        <v/>
      </c>
    </row>
    <row r="51" spans="1:19" s="29" customFormat="1" ht="15" customHeight="1" x14ac:dyDescent="0.25">
      <c r="A51" s="38" t="str">
        <f>IF(Entrants!B51="","",Entrants!B51)</f>
        <v/>
      </c>
      <c r="B51" s="38" t="str">
        <f>IF(Entrants!C51="","",Entrants!C51)</f>
        <v/>
      </c>
      <c r="C51" s="38" t="str">
        <f>IF(Entrants!D51="","",Entrants!D51)</f>
        <v/>
      </c>
      <c r="D51" s="38" t="str">
        <f>IF(Entrants!E51="","",Entrants!E51)</f>
        <v/>
      </c>
      <c r="E51" s="101"/>
      <c r="F51" s="96"/>
      <c r="G51" s="96"/>
      <c r="H51" s="39" t="str">
        <f t="shared" si="1"/>
        <v/>
      </c>
      <c r="I51" s="58" t="str">
        <f>IFERROR((Entrants!$B$56+1)-RANK(H51,$H$4:$H$53,1),"")</f>
        <v/>
      </c>
      <c r="J51" s="101"/>
      <c r="K51" s="106"/>
      <c r="L51" s="106"/>
      <c r="M51" s="39" t="str">
        <f t="shared" si="2"/>
        <v/>
      </c>
      <c r="N51" s="58" t="str">
        <f>IFERROR((Entrants!$B$56+1)-RANK(M51,$M$4:$M$53,1),"")</f>
        <v/>
      </c>
      <c r="O51" s="101"/>
      <c r="P51" s="106"/>
      <c r="Q51" s="106"/>
      <c r="R51" s="39" t="str">
        <f t="shared" si="0"/>
        <v/>
      </c>
      <c r="S51" s="58" t="str">
        <f>IFERROR((Entrants!$B$56+1)-RANK(R51,$R$4:$R$53,1),"")</f>
        <v/>
      </c>
    </row>
    <row r="52" spans="1:19" s="29" customFormat="1" ht="15" customHeight="1" x14ac:dyDescent="0.25">
      <c r="A52" s="38" t="str">
        <f>IF(Entrants!B52="","",Entrants!B52)</f>
        <v/>
      </c>
      <c r="B52" s="38" t="str">
        <f>IF(Entrants!C52="","",Entrants!C52)</f>
        <v/>
      </c>
      <c r="C52" s="38" t="str">
        <f>IF(Entrants!D52="","",Entrants!D52)</f>
        <v/>
      </c>
      <c r="D52" s="38" t="str">
        <f>IF(Entrants!E52="","",Entrants!E52)</f>
        <v/>
      </c>
      <c r="E52" s="101"/>
      <c r="F52" s="96"/>
      <c r="G52" s="96"/>
      <c r="H52" s="39" t="str">
        <f t="shared" si="1"/>
        <v/>
      </c>
      <c r="I52" s="58" t="str">
        <f>IFERROR((Entrants!$B$56+1)-RANK(H52,$H$4:$H$53,1),"")</f>
        <v/>
      </c>
      <c r="J52" s="101"/>
      <c r="K52" s="106"/>
      <c r="L52" s="106"/>
      <c r="M52" s="39" t="str">
        <f t="shared" si="2"/>
        <v/>
      </c>
      <c r="N52" s="58" t="str">
        <f>IFERROR((Entrants!$B$56+1)-RANK(M52,$M$4:$M$53,1),"")</f>
        <v/>
      </c>
      <c r="O52" s="101"/>
      <c r="P52" s="106"/>
      <c r="Q52" s="106"/>
      <c r="R52" s="39" t="str">
        <f t="shared" si="0"/>
        <v/>
      </c>
      <c r="S52" s="58" t="str">
        <f>IFERROR((Entrants!$B$56+1)-RANK(R52,$R$4:$R$53,1),"")</f>
        <v/>
      </c>
    </row>
    <row r="53" spans="1:19" s="29" customFormat="1" ht="15" customHeight="1" x14ac:dyDescent="0.25">
      <c r="A53" s="38" t="str">
        <f>IF(Entrants!B53="","",Entrants!B53)</f>
        <v/>
      </c>
      <c r="B53" s="38" t="str">
        <f>IF(Entrants!C53="","",Entrants!C53)</f>
        <v/>
      </c>
      <c r="C53" s="38" t="str">
        <f>IF(Entrants!D53="","",Entrants!D53)</f>
        <v/>
      </c>
      <c r="D53" s="38" t="str">
        <f>IF(Entrants!E53="","",Entrants!E53)</f>
        <v/>
      </c>
      <c r="E53" s="101"/>
      <c r="F53" s="96"/>
      <c r="G53" s="96"/>
      <c r="H53" s="39" t="str">
        <f t="shared" si="1"/>
        <v/>
      </c>
      <c r="I53" s="58" t="str">
        <f>IFERROR((Entrants!$B$56+1)-RANK(H53,$H$4:$H$53,1),"")</f>
        <v/>
      </c>
      <c r="J53" s="101"/>
      <c r="K53" s="106"/>
      <c r="L53" s="106"/>
      <c r="M53" s="39" t="str">
        <f t="shared" si="2"/>
        <v/>
      </c>
      <c r="N53" s="58" t="str">
        <f>IFERROR((Entrants!$B$56+1)-RANK(M53,$M$4:$M$53,1),"")</f>
        <v/>
      </c>
      <c r="O53" s="101"/>
      <c r="P53" s="106"/>
      <c r="Q53" s="106"/>
      <c r="R53" s="39" t="str">
        <f t="shared" si="0"/>
        <v/>
      </c>
      <c r="S53" s="58" t="str">
        <f>IFERROR((Entrants!$B$56+1)-RANK(R53,$R$4:$R$53,1),"")</f>
        <v/>
      </c>
    </row>
    <row r="54" spans="1:19" s="29" customFormat="1" ht="15" customHeight="1" x14ac:dyDescent="0.25">
      <c r="A54" s="40"/>
      <c r="B54" s="40"/>
      <c r="C54" s="41"/>
      <c r="D54" s="42" t="s">
        <v>31</v>
      </c>
      <c r="E54" s="43">
        <f>MAX(E4:E53)</f>
        <v>100.62</v>
      </c>
      <c r="F54" s="44"/>
      <c r="G54" s="44"/>
      <c r="H54" s="45"/>
      <c r="I54" s="42" t="s">
        <v>31</v>
      </c>
      <c r="J54" s="43">
        <f>MAX(J4:J53)</f>
        <v>83.69</v>
      </c>
      <c r="K54" s="40"/>
      <c r="L54" s="40"/>
      <c r="M54" s="45"/>
      <c r="N54" s="46"/>
      <c r="O54" s="43">
        <f>MAX(O4:O53)</f>
        <v>0</v>
      </c>
      <c r="P54" s="40"/>
      <c r="Q54" s="40"/>
      <c r="R54" s="45"/>
      <c r="S54" s="45"/>
    </row>
    <row r="55" spans="1:19" s="29" customFormat="1" ht="15" customHeight="1" x14ac:dyDescent="0.25">
      <c r="A55" s="40"/>
      <c r="B55" s="40"/>
      <c r="C55" s="41"/>
      <c r="D55" s="42" t="s">
        <v>20</v>
      </c>
      <c r="E55" s="43">
        <f>$E$54+$E$58</f>
        <v>105.62</v>
      </c>
      <c r="F55" s="47" t="s">
        <v>58</v>
      </c>
      <c r="G55" s="44"/>
      <c r="H55" s="45"/>
      <c r="I55" s="42" t="s">
        <v>20</v>
      </c>
      <c r="J55" s="43">
        <f>$J$54+$J$58</f>
        <v>88.69</v>
      </c>
      <c r="K55" s="47" t="s">
        <v>58</v>
      </c>
      <c r="L55" s="40"/>
      <c r="M55" s="45"/>
      <c r="N55" s="46"/>
      <c r="O55" s="43">
        <f>$O$54+$O$58</f>
        <v>5</v>
      </c>
      <c r="P55" s="47" t="s">
        <v>58</v>
      </c>
      <c r="Q55" s="40"/>
      <c r="R55" s="45"/>
      <c r="S55" s="45"/>
    </row>
    <row r="56" spans="1:19" s="29" customFormat="1" ht="15" customHeight="1" x14ac:dyDescent="0.25">
      <c r="A56" s="40"/>
      <c r="B56" s="40"/>
      <c r="C56" s="41"/>
      <c r="D56" s="42" t="s">
        <v>21</v>
      </c>
      <c r="E56" s="43">
        <f>$E$54+$E$58</f>
        <v>105.62</v>
      </c>
      <c r="F56" s="47" t="s">
        <v>58</v>
      </c>
      <c r="G56" s="44"/>
      <c r="H56" s="45"/>
      <c r="I56" s="42" t="s">
        <v>21</v>
      </c>
      <c r="J56" s="43">
        <f t="shared" ref="J56:J57" si="3">$J$54+$J$58</f>
        <v>88.69</v>
      </c>
      <c r="K56" s="47" t="s">
        <v>58</v>
      </c>
      <c r="L56" s="40"/>
      <c r="M56" s="45"/>
      <c r="N56" s="46"/>
      <c r="O56" s="43">
        <f>$O$54+$O$58</f>
        <v>5</v>
      </c>
      <c r="P56" s="47" t="s">
        <v>58</v>
      </c>
      <c r="Q56" s="40"/>
      <c r="R56" s="45"/>
      <c r="S56" s="45"/>
    </row>
    <row r="57" spans="1:19" s="29" customFormat="1" ht="15" customHeight="1" x14ac:dyDescent="0.25">
      <c r="A57" s="40"/>
      <c r="B57" s="40"/>
      <c r="C57" s="41"/>
      <c r="D57" s="42" t="s">
        <v>22</v>
      </c>
      <c r="E57" s="43">
        <f>$E$54+$E$58</f>
        <v>105.62</v>
      </c>
      <c r="F57" s="47" t="s">
        <v>58</v>
      </c>
      <c r="G57" s="44"/>
      <c r="H57" s="45"/>
      <c r="I57" s="42" t="s">
        <v>22</v>
      </c>
      <c r="J57" s="43">
        <f t="shared" si="3"/>
        <v>88.69</v>
      </c>
      <c r="K57" s="47" t="s">
        <v>58</v>
      </c>
      <c r="L57" s="40"/>
      <c r="M57" s="45"/>
      <c r="N57" s="46"/>
      <c r="O57" s="43">
        <f>$O$54+$O$58</f>
        <v>5</v>
      </c>
      <c r="P57" s="47" t="s">
        <v>58</v>
      </c>
      <c r="Q57" s="40"/>
      <c r="R57" s="45"/>
      <c r="S57" s="45"/>
    </row>
    <row r="58" spans="1:19" s="29" customFormat="1" ht="15" customHeight="1" x14ac:dyDescent="0.25">
      <c r="A58" s="40"/>
      <c r="B58" s="40"/>
      <c r="C58" s="41"/>
      <c r="D58" s="42" t="s">
        <v>57</v>
      </c>
      <c r="E58" s="43">
        <v>5</v>
      </c>
      <c r="F58" s="40"/>
      <c r="G58" s="40"/>
      <c r="H58" s="45"/>
      <c r="I58" s="42" t="s">
        <v>57</v>
      </c>
      <c r="J58" s="43">
        <v>5</v>
      </c>
      <c r="K58" s="40"/>
      <c r="L58" s="40"/>
      <c r="M58" s="45"/>
      <c r="N58" s="46"/>
      <c r="O58" s="43">
        <v>5</v>
      </c>
      <c r="P58" s="40"/>
      <c r="Q58" s="40"/>
      <c r="R58" s="45"/>
      <c r="S58" s="45"/>
    </row>
    <row r="59" spans="1:19" s="29" customFormat="1" ht="15" customHeight="1" x14ac:dyDescent="0.25">
      <c r="A59" s="40"/>
      <c r="B59" s="40"/>
      <c r="C59" s="41"/>
      <c r="D59" s="41"/>
      <c r="E59" s="40"/>
      <c r="F59" s="40"/>
      <c r="G59" s="40"/>
      <c r="H59" s="45"/>
      <c r="I59" s="45"/>
      <c r="J59" s="40"/>
      <c r="K59" s="40"/>
      <c r="L59" s="40"/>
      <c r="M59" s="45"/>
      <c r="N59" s="46"/>
      <c r="O59" s="45"/>
      <c r="P59" s="40"/>
      <c r="Q59" s="40"/>
      <c r="R59" s="40"/>
      <c r="S59" s="45"/>
    </row>
    <row r="60" spans="1:19" s="29" customFormat="1" ht="15.75" x14ac:dyDescent="0.25">
      <c r="A60" s="34"/>
      <c r="B60" s="34"/>
      <c r="C60" s="36"/>
      <c r="D60" s="36"/>
      <c r="E60" s="34"/>
      <c r="F60" s="34"/>
      <c r="G60" s="34"/>
      <c r="H60" s="35"/>
      <c r="I60" s="35"/>
      <c r="J60" s="34"/>
      <c r="K60" s="34"/>
      <c r="L60" s="34"/>
      <c r="M60" s="35"/>
      <c r="N60" s="33"/>
    </row>
    <row r="61" spans="1:19" s="29" customFormat="1" ht="15.75" x14ac:dyDescent="0.25">
      <c r="A61" s="34"/>
      <c r="B61" s="34"/>
      <c r="C61" s="36"/>
      <c r="D61" s="36"/>
      <c r="E61" s="34"/>
      <c r="F61" s="34"/>
      <c r="G61" s="34"/>
      <c r="H61" s="35"/>
      <c r="I61" s="35"/>
      <c r="J61" s="34"/>
      <c r="K61" s="34"/>
      <c r="L61" s="34"/>
      <c r="M61" s="35"/>
      <c r="N61" s="33"/>
    </row>
    <row r="62" spans="1:19" s="29" customFormat="1" ht="15.75" x14ac:dyDescent="0.25">
      <c r="A62" s="34"/>
      <c r="B62" s="34"/>
      <c r="C62" s="36"/>
      <c r="D62" s="36"/>
      <c r="E62" s="34"/>
      <c r="F62" s="34"/>
      <c r="G62" s="34"/>
      <c r="H62" s="35"/>
      <c r="I62" s="35"/>
      <c r="J62" s="34"/>
      <c r="K62" s="34"/>
      <c r="L62" s="34"/>
      <c r="M62" s="35"/>
      <c r="N62" s="33"/>
    </row>
    <row r="63" spans="1:19" s="29" customFormat="1" ht="15.75" x14ac:dyDescent="0.25">
      <c r="A63" s="33"/>
      <c r="B63" s="34"/>
      <c r="C63" s="36"/>
      <c r="D63" s="36"/>
      <c r="E63" s="34"/>
      <c r="F63" s="34"/>
      <c r="G63" s="34"/>
      <c r="H63" s="35"/>
      <c r="I63" s="35"/>
      <c r="J63" s="34"/>
      <c r="K63" s="34"/>
      <c r="L63" s="34"/>
      <c r="M63" s="35"/>
      <c r="N63" s="33"/>
    </row>
    <row r="64" spans="1:19" s="29" customFormat="1" ht="15.75" x14ac:dyDescent="0.25">
      <c r="A64" s="33"/>
      <c r="B64" s="34"/>
      <c r="C64" s="36"/>
      <c r="D64" s="36"/>
      <c r="E64" s="34"/>
      <c r="F64" s="34"/>
      <c r="G64" s="34"/>
      <c r="H64" s="35"/>
      <c r="I64" s="35"/>
      <c r="J64" s="34"/>
      <c r="K64" s="34"/>
      <c r="L64" s="34"/>
      <c r="M64" s="35"/>
      <c r="N64" s="33"/>
    </row>
    <row r="65" spans="2:13" s="29" customFormat="1" ht="15.75" x14ac:dyDescent="0.25">
      <c r="B65" s="30"/>
      <c r="C65" s="32"/>
      <c r="D65" s="32"/>
      <c r="E65" s="30"/>
      <c r="F65" s="30"/>
      <c r="G65" s="30"/>
      <c r="H65" s="31"/>
      <c r="I65" s="31"/>
      <c r="J65" s="30"/>
      <c r="K65" s="30"/>
      <c r="L65" s="30"/>
      <c r="M65" s="31"/>
    </row>
    <row r="66" spans="2:13" s="29" customFormat="1" ht="15.75" x14ac:dyDescent="0.25">
      <c r="B66" s="30"/>
      <c r="C66" s="32"/>
      <c r="D66" s="32"/>
      <c r="E66" s="30"/>
      <c r="F66" s="30"/>
      <c r="G66" s="30"/>
      <c r="H66" s="31"/>
      <c r="I66" s="31"/>
      <c r="J66" s="30"/>
      <c r="K66" s="30"/>
      <c r="L66" s="30"/>
      <c r="M66" s="31"/>
    </row>
    <row r="67" spans="2:13" s="29" customFormat="1" ht="15.75" x14ac:dyDescent="0.25">
      <c r="B67" s="30"/>
      <c r="C67" s="32"/>
      <c r="D67" s="32"/>
      <c r="E67" s="30"/>
      <c r="F67" s="30"/>
      <c r="G67" s="30"/>
      <c r="H67" s="31"/>
      <c r="I67" s="31"/>
      <c r="J67" s="30"/>
      <c r="K67" s="30"/>
      <c r="L67" s="30"/>
      <c r="M67" s="31"/>
    </row>
    <row r="68" spans="2:13" s="29" customFormat="1" ht="15.75" x14ac:dyDescent="0.25">
      <c r="B68" s="30"/>
      <c r="C68" s="32"/>
      <c r="D68" s="32"/>
      <c r="E68" s="30"/>
      <c r="F68" s="30"/>
      <c r="G68" s="30"/>
      <c r="H68" s="31"/>
      <c r="I68" s="31"/>
      <c r="J68" s="30"/>
      <c r="K68" s="30"/>
      <c r="L68" s="30"/>
      <c r="M68" s="31"/>
    </row>
    <row r="69" spans="2:13" s="29" customFormat="1" ht="15.75" x14ac:dyDescent="0.25">
      <c r="B69" s="30"/>
      <c r="C69" s="32"/>
      <c r="D69" s="32"/>
      <c r="E69" s="30"/>
      <c r="F69" s="30"/>
      <c r="G69" s="30"/>
      <c r="H69" s="31"/>
      <c r="I69" s="31"/>
      <c r="J69" s="30"/>
      <c r="K69" s="30"/>
      <c r="L69" s="30"/>
      <c r="M69" s="31"/>
    </row>
    <row r="70" spans="2:13" s="29" customFormat="1" ht="15.75" x14ac:dyDescent="0.25">
      <c r="B70" s="30"/>
      <c r="C70" s="32"/>
      <c r="D70" s="32"/>
      <c r="E70" s="30"/>
      <c r="F70" s="30"/>
      <c r="G70" s="30"/>
      <c r="H70" s="31"/>
      <c r="I70" s="31"/>
      <c r="J70" s="30"/>
      <c r="K70" s="30"/>
      <c r="L70" s="30"/>
      <c r="M70" s="31"/>
    </row>
    <row r="71" spans="2:13" s="29" customFormat="1" ht="15.75" x14ac:dyDescent="0.25">
      <c r="B71" s="30"/>
      <c r="C71" s="32"/>
      <c r="D71" s="32"/>
      <c r="E71" s="30"/>
      <c r="F71" s="30"/>
      <c r="G71" s="30"/>
      <c r="H71" s="31"/>
      <c r="I71" s="31"/>
      <c r="J71" s="30"/>
      <c r="K71" s="30"/>
      <c r="L71" s="30"/>
      <c r="M71" s="31"/>
    </row>
    <row r="72" spans="2:13" s="29" customFormat="1" ht="15.75" x14ac:dyDescent="0.25">
      <c r="B72" s="30"/>
      <c r="C72" s="32"/>
      <c r="D72" s="32"/>
      <c r="E72" s="30"/>
      <c r="F72" s="30"/>
      <c r="G72" s="30"/>
      <c r="H72" s="31"/>
      <c r="I72" s="31"/>
      <c r="J72" s="30"/>
      <c r="K72" s="30"/>
      <c r="L72" s="30"/>
      <c r="M72" s="31"/>
    </row>
    <row r="73" spans="2:13" s="29" customFormat="1" ht="15.75" x14ac:dyDescent="0.25">
      <c r="B73" s="30"/>
      <c r="C73" s="32"/>
      <c r="D73" s="32"/>
      <c r="E73" s="30"/>
      <c r="F73" s="30"/>
      <c r="G73" s="30"/>
      <c r="H73" s="31"/>
      <c r="I73" s="31"/>
      <c r="J73" s="30"/>
      <c r="K73" s="30"/>
      <c r="L73" s="30"/>
      <c r="M73" s="31"/>
    </row>
    <row r="74" spans="2:13" s="29" customFormat="1" ht="15.75" x14ac:dyDescent="0.25">
      <c r="B74" s="30"/>
      <c r="C74" s="32"/>
      <c r="D74" s="32"/>
      <c r="E74" s="30"/>
      <c r="F74" s="30"/>
      <c r="G74" s="30"/>
      <c r="H74" s="31"/>
      <c r="I74" s="31"/>
      <c r="J74" s="30"/>
      <c r="K74" s="30"/>
      <c r="L74" s="30"/>
      <c r="M74" s="31"/>
    </row>
    <row r="75" spans="2:13" s="29" customFormat="1" ht="15.75" x14ac:dyDescent="0.25">
      <c r="B75" s="30"/>
      <c r="C75" s="32"/>
      <c r="D75" s="32"/>
      <c r="E75" s="30"/>
      <c r="F75" s="30"/>
      <c r="G75" s="30"/>
      <c r="H75" s="31"/>
      <c r="I75" s="31"/>
      <c r="J75" s="30"/>
      <c r="K75" s="30"/>
      <c r="L75" s="30"/>
      <c r="M75" s="31"/>
    </row>
    <row r="76" spans="2:13" s="29" customFormat="1" ht="15.75" x14ac:dyDescent="0.25">
      <c r="B76" s="30"/>
      <c r="C76" s="32"/>
      <c r="D76" s="32"/>
      <c r="E76" s="30"/>
      <c r="F76" s="30"/>
      <c r="G76" s="30"/>
      <c r="H76" s="31"/>
      <c r="I76" s="31"/>
      <c r="J76" s="30"/>
      <c r="K76" s="30"/>
      <c r="L76" s="30"/>
      <c r="M76" s="31"/>
    </row>
    <row r="77" spans="2:13" s="29" customFormat="1" ht="15.75" x14ac:dyDescent="0.25">
      <c r="B77" s="30"/>
      <c r="C77" s="32"/>
      <c r="D77" s="32"/>
      <c r="E77" s="30"/>
      <c r="F77" s="30"/>
      <c r="G77" s="30"/>
      <c r="H77" s="31"/>
      <c r="I77" s="31"/>
      <c r="J77" s="30"/>
      <c r="K77" s="30"/>
      <c r="L77" s="30"/>
      <c r="M77" s="31"/>
    </row>
    <row r="78" spans="2:13" s="29" customFormat="1" ht="15.75" x14ac:dyDescent="0.25">
      <c r="B78" s="30"/>
      <c r="C78" s="32"/>
      <c r="D78" s="32"/>
      <c r="E78" s="30"/>
      <c r="F78" s="30"/>
      <c r="G78" s="30"/>
      <c r="H78" s="31"/>
      <c r="I78" s="31"/>
      <c r="J78" s="30"/>
      <c r="K78" s="30"/>
      <c r="L78" s="30"/>
      <c r="M78" s="31"/>
    </row>
    <row r="79" spans="2:13" s="29" customFormat="1" ht="15.75" x14ac:dyDescent="0.25">
      <c r="B79" s="30"/>
      <c r="C79" s="32"/>
      <c r="D79" s="32"/>
      <c r="E79" s="30"/>
      <c r="F79" s="30"/>
      <c r="G79" s="30"/>
      <c r="H79" s="31"/>
      <c r="I79" s="31"/>
      <c r="J79" s="30"/>
      <c r="K79" s="30"/>
      <c r="L79" s="30"/>
      <c r="M79" s="31"/>
    </row>
    <row r="80" spans="2:13" s="29" customFormat="1" ht="15.75" x14ac:dyDescent="0.25">
      <c r="B80" s="30"/>
      <c r="C80" s="32"/>
      <c r="D80" s="32"/>
      <c r="E80" s="30"/>
      <c r="F80" s="30"/>
      <c r="G80" s="30"/>
      <c r="H80" s="31"/>
      <c r="I80" s="31"/>
      <c r="J80" s="30"/>
      <c r="K80" s="30"/>
      <c r="L80" s="30"/>
      <c r="M80" s="31"/>
    </row>
    <row r="81" spans="1:18" s="29" customFormat="1" ht="15.75" x14ac:dyDescent="0.25">
      <c r="B81" s="30"/>
      <c r="C81" s="32"/>
      <c r="D81" s="32"/>
      <c r="E81" s="30"/>
      <c r="F81" s="30"/>
      <c r="G81" s="30"/>
      <c r="H81" s="31"/>
      <c r="I81" s="31"/>
      <c r="J81" s="30"/>
      <c r="K81" s="30"/>
      <c r="L81" s="30"/>
      <c r="M81" s="31"/>
    </row>
    <row r="82" spans="1:18" s="29" customFormat="1" ht="15.75" x14ac:dyDescent="0.25">
      <c r="B82" s="30"/>
      <c r="C82" s="32"/>
      <c r="D82" s="32"/>
      <c r="E82" s="30"/>
      <c r="F82" s="30"/>
      <c r="G82" s="30"/>
      <c r="H82" s="31"/>
      <c r="I82" s="31"/>
      <c r="J82" s="30"/>
      <c r="K82" s="30"/>
      <c r="L82" s="30"/>
      <c r="M82" s="31"/>
    </row>
    <row r="83" spans="1:18" s="29" customFormat="1" ht="15.75" x14ac:dyDescent="0.25">
      <c r="B83" s="30"/>
      <c r="C83" s="32"/>
      <c r="D83" s="32"/>
      <c r="E83" s="30"/>
      <c r="F83" s="30"/>
      <c r="G83" s="30"/>
      <c r="H83" s="31"/>
      <c r="I83" s="31"/>
      <c r="J83" s="30"/>
      <c r="K83" s="30"/>
      <c r="L83" s="30"/>
      <c r="M83" s="31"/>
    </row>
    <row r="84" spans="1:18" s="29" customFormat="1" ht="15.75" x14ac:dyDescent="0.25">
      <c r="B84" s="30"/>
      <c r="C84" s="32"/>
      <c r="D84" s="32"/>
      <c r="E84" s="30"/>
      <c r="F84" s="30"/>
      <c r="G84" s="30"/>
      <c r="H84" s="31"/>
      <c r="I84" s="31"/>
      <c r="J84" s="30"/>
      <c r="K84" s="30"/>
      <c r="L84" s="30"/>
      <c r="M84" s="31"/>
    </row>
    <row r="85" spans="1:18" x14ac:dyDescent="0.2">
      <c r="A85" s="5"/>
      <c r="B85" s="15"/>
      <c r="C85" s="16"/>
      <c r="D85" s="16"/>
      <c r="E85" s="15"/>
      <c r="F85" s="15"/>
      <c r="G85" s="15"/>
      <c r="H85" s="8"/>
      <c r="J85" s="15"/>
      <c r="K85" s="15"/>
      <c r="L85" s="15"/>
      <c r="N85" s="12"/>
      <c r="O85" s="12"/>
      <c r="P85" s="12"/>
      <c r="Q85" s="12"/>
      <c r="R85" s="12"/>
    </row>
    <row r="86" spans="1:18" x14ac:dyDescent="0.2">
      <c r="A86" s="5"/>
      <c r="B86" s="15"/>
      <c r="C86" s="16"/>
      <c r="D86" s="16"/>
      <c r="E86" s="15"/>
      <c r="F86" s="15"/>
      <c r="G86" s="15"/>
      <c r="H86" s="8"/>
      <c r="J86" s="15"/>
      <c r="K86" s="15"/>
      <c r="L86" s="15"/>
      <c r="N86" s="12"/>
      <c r="O86" s="12"/>
      <c r="P86" s="12"/>
      <c r="Q86" s="12"/>
      <c r="R86" s="12"/>
    </row>
    <row r="87" spans="1:18" x14ac:dyDescent="0.2">
      <c r="A87" s="5"/>
      <c r="B87" s="15"/>
      <c r="C87" s="16"/>
      <c r="D87" s="16"/>
      <c r="E87" s="15"/>
      <c r="F87" s="15"/>
      <c r="G87" s="15"/>
      <c r="H87" s="8"/>
      <c r="J87" s="15"/>
      <c r="K87" s="15"/>
      <c r="L87" s="15"/>
      <c r="N87" s="12"/>
      <c r="O87" s="12"/>
      <c r="P87" s="12"/>
      <c r="Q87" s="12"/>
      <c r="R87" s="12"/>
    </row>
    <row r="88" spans="1:18" x14ac:dyDescent="0.2">
      <c r="A88" s="5"/>
      <c r="B88" s="15"/>
      <c r="C88" s="16"/>
      <c r="D88" s="16"/>
      <c r="E88" s="15"/>
      <c r="F88" s="15"/>
      <c r="G88" s="15"/>
      <c r="H88" s="8"/>
      <c r="J88" s="15"/>
      <c r="K88" s="15"/>
      <c r="L88" s="15"/>
      <c r="N88" s="12"/>
      <c r="O88" s="12"/>
      <c r="P88" s="12"/>
      <c r="Q88" s="12"/>
      <c r="R88" s="12"/>
    </row>
    <row r="89" spans="1:18" x14ac:dyDescent="0.2">
      <c r="A89" s="5"/>
      <c r="B89" s="15"/>
      <c r="C89" s="16"/>
      <c r="D89" s="16"/>
      <c r="E89" s="15"/>
      <c r="F89" s="15"/>
      <c r="G89" s="15"/>
      <c r="H89" s="8"/>
      <c r="J89" s="15"/>
      <c r="K89" s="15"/>
      <c r="L89" s="15"/>
      <c r="N89" s="12"/>
      <c r="O89" s="12"/>
      <c r="P89" s="12"/>
      <c r="Q89" s="12"/>
      <c r="R89" s="12"/>
    </row>
    <row r="90" spans="1:18" x14ac:dyDescent="0.2">
      <c r="A90" s="5"/>
      <c r="B90" s="15"/>
      <c r="C90" s="16"/>
      <c r="D90" s="16"/>
      <c r="E90" s="15"/>
      <c r="F90" s="15"/>
      <c r="G90" s="15"/>
      <c r="H90" s="8"/>
      <c r="J90" s="15"/>
      <c r="K90" s="15"/>
      <c r="L90" s="15"/>
      <c r="N90" s="12"/>
      <c r="O90" s="12"/>
      <c r="P90" s="12"/>
      <c r="Q90" s="12"/>
      <c r="R90" s="12"/>
    </row>
    <row r="91" spans="1:18" x14ac:dyDescent="0.2">
      <c r="A91" s="5"/>
      <c r="B91" s="15"/>
      <c r="C91" s="16"/>
      <c r="D91" s="16"/>
      <c r="E91" s="15"/>
      <c r="F91" s="15"/>
      <c r="G91" s="15"/>
      <c r="H91" s="8"/>
      <c r="J91" s="15"/>
      <c r="K91" s="15"/>
      <c r="L91" s="15"/>
      <c r="N91" s="12"/>
      <c r="O91" s="12"/>
      <c r="P91" s="12"/>
      <c r="Q91" s="12"/>
      <c r="R91" s="12"/>
    </row>
    <row r="92" spans="1:18" x14ac:dyDescent="0.2">
      <c r="A92" s="5"/>
      <c r="D92" s="16"/>
      <c r="H92" s="8"/>
      <c r="O92" s="12"/>
      <c r="P92" s="12"/>
      <c r="Q92" s="12"/>
      <c r="R92" s="12"/>
    </row>
    <row r="93" spans="1:18" x14ac:dyDescent="0.2">
      <c r="A93" s="5"/>
      <c r="D93" s="16"/>
      <c r="H93" s="8"/>
    </row>
    <row r="94" spans="1:18" x14ac:dyDescent="0.2">
      <c r="A94" s="5"/>
      <c r="H94" s="8"/>
    </row>
    <row r="95" spans="1:18" x14ac:dyDescent="0.2">
      <c r="A95" s="5"/>
      <c r="B95" s="5"/>
      <c r="C95" s="5"/>
      <c r="D95" s="5"/>
      <c r="E95" s="5"/>
      <c r="F95" s="5"/>
      <c r="G95" s="5"/>
      <c r="H95" s="8"/>
      <c r="I95" s="5"/>
      <c r="J95" s="5"/>
      <c r="K95" s="5"/>
      <c r="L95" s="5"/>
      <c r="M95" s="5"/>
    </row>
    <row r="96" spans="1:18" x14ac:dyDescent="0.2">
      <c r="A96" s="5"/>
      <c r="B96" s="5"/>
      <c r="C96" s="5"/>
      <c r="D96" s="5"/>
      <c r="E96" s="5"/>
      <c r="F96" s="5"/>
      <c r="G96" s="5"/>
      <c r="H96" s="8"/>
      <c r="I96" s="5"/>
      <c r="J96" s="5"/>
      <c r="K96" s="5"/>
      <c r="L96" s="5"/>
      <c r="M96" s="5"/>
    </row>
    <row r="97" spans="1:13" x14ac:dyDescent="0.2">
      <c r="A97" s="5"/>
      <c r="B97" s="5"/>
      <c r="C97" s="5"/>
      <c r="D97" s="5"/>
      <c r="E97" s="5"/>
      <c r="F97" s="5"/>
      <c r="G97" s="5"/>
      <c r="H97" s="8"/>
      <c r="I97" s="5"/>
      <c r="J97" s="5"/>
      <c r="K97" s="5"/>
      <c r="L97" s="5"/>
      <c r="M97" s="5"/>
    </row>
    <row r="98" spans="1:13" x14ac:dyDescent="0.2">
      <c r="A98" s="5"/>
      <c r="B98" s="5"/>
      <c r="C98" s="5"/>
      <c r="D98" s="5"/>
      <c r="E98" s="5"/>
      <c r="F98" s="5"/>
      <c r="G98" s="5"/>
      <c r="H98" s="8"/>
      <c r="I98" s="5"/>
      <c r="J98" s="5"/>
      <c r="K98" s="5"/>
      <c r="L98" s="5"/>
      <c r="M98" s="5"/>
    </row>
    <row r="99" spans="1:13" x14ac:dyDescent="0.2">
      <c r="A99" s="5"/>
      <c r="B99" s="5"/>
      <c r="C99" s="5"/>
      <c r="D99" s="5"/>
      <c r="E99" s="5"/>
      <c r="F99" s="5"/>
      <c r="G99" s="5"/>
      <c r="H99" s="8"/>
      <c r="I99" s="5"/>
      <c r="J99" s="5"/>
      <c r="K99" s="5"/>
      <c r="L99" s="5"/>
      <c r="M99" s="5"/>
    </row>
    <row r="100" spans="1:13" x14ac:dyDescent="0.2">
      <c r="A100" s="5"/>
      <c r="B100" s="5"/>
      <c r="C100" s="5"/>
      <c r="D100" s="5"/>
      <c r="E100" s="5"/>
      <c r="F100" s="5"/>
      <c r="G100" s="5"/>
      <c r="H100" s="8"/>
      <c r="I100" s="5"/>
      <c r="J100" s="5"/>
      <c r="K100" s="5"/>
      <c r="L100" s="5"/>
      <c r="M100" s="5"/>
    </row>
    <row r="101" spans="1:13" x14ac:dyDescent="0.2">
      <c r="A101" s="5"/>
      <c r="B101" s="5"/>
      <c r="C101" s="5"/>
      <c r="D101" s="5"/>
      <c r="E101" s="5"/>
      <c r="F101" s="5"/>
      <c r="G101" s="5"/>
      <c r="H101" s="8"/>
      <c r="I101" s="5"/>
      <c r="J101" s="5"/>
      <c r="K101" s="5"/>
      <c r="L101" s="5"/>
      <c r="M101" s="5"/>
    </row>
    <row r="102" spans="1:13" x14ac:dyDescent="0.2">
      <c r="A102" s="5"/>
      <c r="B102" s="5"/>
      <c r="C102" s="5"/>
      <c r="D102" s="5"/>
      <c r="E102" s="5"/>
      <c r="F102" s="5"/>
      <c r="G102" s="5"/>
      <c r="H102" s="8"/>
      <c r="I102" s="5"/>
      <c r="J102" s="5"/>
      <c r="K102" s="5"/>
      <c r="L102" s="5"/>
      <c r="M102" s="5"/>
    </row>
    <row r="103" spans="1:13" x14ac:dyDescent="0.2">
      <c r="A103" s="5"/>
      <c r="B103" s="5"/>
      <c r="C103" s="5"/>
      <c r="D103" s="5"/>
      <c r="E103" s="5"/>
      <c r="F103" s="5"/>
      <c r="G103" s="5"/>
      <c r="H103" s="8"/>
      <c r="I103" s="5"/>
      <c r="J103" s="5"/>
      <c r="K103" s="5"/>
      <c r="L103" s="5"/>
      <c r="M103" s="5"/>
    </row>
    <row r="104" spans="1:13" x14ac:dyDescent="0.2">
      <c r="A104" s="5"/>
      <c r="B104" s="5"/>
      <c r="C104" s="5"/>
      <c r="D104" s="5"/>
      <c r="E104" s="5"/>
      <c r="F104" s="5"/>
      <c r="G104" s="5"/>
      <c r="H104" s="8"/>
      <c r="I104" s="5"/>
      <c r="J104" s="5"/>
      <c r="K104" s="5"/>
      <c r="L104" s="5"/>
      <c r="M104" s="5"/>
    </row>
    <row r="105" spans="1:13" x14ac:dyDescent="0.2">
      <c r="A105" s="5"/>
      <c r="B105" s="5"/>
      <c r="C105" s="5"/>
      <c r="D105" s="5"/>
      <c r="E105" s="5"/>
      <c r="F105" s="5"/>
      <c r="G105" s="5"/>
      <c r="H105" s="8"/>
      <c r="I105" s="5"/>
      <c r="J105" s="5"/>
      <c r="K105" s="5"/>
      <c r="L105" s="5"/>
      <c r="M105" s="5"/>
    </row>
    <row r="106" spans="1:13" x14ac:dyDescent="0.2">
      <c r="A106" s="5"/>
      <c r="B106" s="5"/>
      <c r="C106" s="5"/>
      <c r="D106" s="5"/>
      <c r="E106" s="5"/>
      <c r="F106" s="5"/>
      <c r="G106" s="5"/>
      <c r="H106" s="8"/>
      <c r="I106" s="5"/>
      <c r="J106" s="5"/>
      <c r="K106" s="5"/>
      <c r="L106" s="5"/>
      <c r="M106" s="5"/>
    </row>
    <row r="107" spans="1:13" x14ac:dyDescent="0.2">
      <c r="A107" s="5"/>
      <c r="B107" s="5"/>
      <c r="C107" s="5"/>
      <c r="D107" s="5"/>
      <c r="E107" s="5"/>
      <c r="F107" s="5"/>
      <c r="G107" s="5"/>
      <c r="H107" s="8"/>
      <c r="I107" s="5"/>
      <c r="J107" s="5"/>
      <c r="K107" s="5"/>
      <c r="L107" s="5"/>
      <c r="M107" s="5"/>
    </row>
    <row r="108" spans="1:13" x14ac:dyDescent="0.2">
      <c r="A108" s="5"/>
      <c r="B108" s="5"/>
      <c r="C108" s="5"/>
      <c r="D108" s="5"/>
      <c r="E108" s="5"/>
      <c r="F108" s="5"/>
      <c r="G108" s="5"/>
      <c r="H108" s="8"/>
      <c r="I108" s="5"/>
      <c r="J108" s="5"/>
      <c r="K108" s="5"/>
      <c r="L108" s="5"/>
      <c r="M108" s="5"/>
    </row>
    <row r="109" spans="1:13" x14ac:dyDescent="0.2">
      <c r="A109" s="5"/>
      <c r="B109" s="5"/>
      <c r="C109" s="5"/>
      <c r="D109" s="5"/>
      <c r="E109" s="5"/>
      <c r="F109" s="5"/>
      <c r="G109" s="5"/>
      <c r="H109" s="8"/>
      <c r="I109" s="5"/>
      <c r="J109" s="5"/>
      <c r="K109" s="5"/>
      <c r="L109" s="5"/>
      <c r="M109" s="5"/>
    </row>
    <row r="110" spans="1:13" x14ac:dyDescent="0.2">
      <c r="A110" s="5"/>
      <c r="B110" s="5"/>
      <c r="C110" s="5"/>
      <c r="D110" s="5"/>
      <c r="E110" s="5"/>
      <c r="F110" s="5"/>
      <c r="G110" s="5"/>
      <c r="H110" s="8"/>
      <c r="I110" s="5"/>
      <c r="J110" s="5"/>
      <c r="K110" s="5"/>
      <c r="L110" s="5"/>
      <c r="M110" s="5"/>
    </row>
    <row r="111" spans="1:13" x14ac:dyDescent="0.2">
      <c r="A111" s="5"/>
      <c r="B111" s="5"/>
      <c r="C111" s="5"/>
      <c r="D111" s="5"/>
      <c r="E111" s="5"/>
      <c r="F111" s="5"/>
      <c r="G111" s="5"/>
      <c r="H111" s="8"/>
      <c r="I111" s="5"/>
      <c r="J111" s="5"/>
      <c r="K111" s="5"/>
      <c r="L111" s="5"/>
      <c r="M111" s="5"/>
    </row>
    <row r="112" spans="1:13" x14ac:dyDescent="0.2">
      <c r="A112" s="5"/>
      <c r="B112" s="5"/>
      <c r="C112" s="5"/>
      <c r="D112" s="5"/>
      <c r="E112" s="5"/>
      <c r="F112" s="5"/>
      <c r="G112" s="5"/>
      <c r="H112" s="8"/>
      <c r="I112" s="5"/>
      <c r="J112" s="5"/>
      <c r="K112" s="5"/>
      <c r="L112" s="5"/>
      <c r="M112" s="5"/>
    </row>
    <row r="113" spans="1:13" x14ac:dyDescent="0.2">
      <c r="A113" s="5"/>
      <c r="B113" s="5"/>
      <c r="C113" s="5"/>
      <c r="D113" s="5"/>
      <c r="E113" s="5"/>
      <c r="F113" s="5"/>
      <c r="G113" s="5"/>
      <c r="H113" s="8"/>
      <c r="I113" s="5"/>
      <c r="J113" s="5"/>
      <c r="K113" s="5"/>
      <c r="L113" s="5"/>
      <c r="M113" s="5"/>
    </row>
    <row r="114" spans="1:13" x14ac:dyDescent="0.2">
      <c r="A114" s="5"/>
      <c r="B114" s="5"/>
      <c r="C114" s="5"/>
      <c r="D114" s="5"/>
      <c r="E114" s="5"/>
      <c r="F114" s="5"/>
      <c r="G114" s="5"/>
      <c r="H114" s="8"/>
      <c r="I114" s="5"/>
      <c r="J114" s="5"/>
      <c r="K114" s="5"/>
      <c r="L114" s="5"/>
      <c r="M114" s="5"/>
    </row>
    <row r="115" spans="1:13" x14ac:dyDescent="0.2">
      <c r="A115" s="5"/>
      <c r="B115" s="5"/>
      <c r="C115" s="5"/>
      <c r="D115" s="5"/>
      <c r="E115" s="5"/>
      <c r="F115" s="5"/>
      <c r="G115" s="5"/>
      <c r="H115" s="8"/>
      <c r="I115" s="5"/>
      <c r="J115" s="5"/>
      <c r="K115" s="5"/>
      <c r="L115" s="5"/>
      <c r="M115" s="5"/>
    </row>
    <row r="116" spans="1:13" x14ac:dyDescent="0.2">
      <c r="A116" s="5"/>
      <c r="B116" s="5"/>
      <c r="C116" s="5"/>
      <c r="D116" s="5"/>
      <c r="E116" s="5"/>
      <c r="F116" s="5"/>
      <c r="G116" s="5"/>
      <c r="H116" s="8"/>
      <c r="I116" s="5"/>
      <c r="J116" s="5"/>
      <c r="K116" s="5"/>
      <c r="L116" s="5"/>
      <c r="M116" s="5"/>
    </row>
    <row r="117" spans="1:13" x14ac:dyDescent="0.2">
      <c r="A117" s="5"/>
      <c r="B117" s="5"/>
      <c r="C117" s="5"/>
      <c r="D117" s="5"/>
      <c r="E117" s="5"/>
      <c r="F117" s="5"/>
      <c r="G117" s="5"/>
      <c r="H117" s="8"/>
      <c r="I117" s="5"/>
      <c r="J117" s="5"/>
      <c r="K117" s="5"/>
      <c r="L117" s="5"/>
      <c r="M117" s="5"/>
    </row>
    <row r="118" spans="1:13" x14ac:dyDescent="0.2">
      <c r="A118" s="5"/>
      <c r="B118" s="5"/>
      <c r="C118" s="5"/>
      <c r="D118" s="5"/>
      <c r="E118" s="5"/>
      <c r="F118" s="5"/>
      <c r="G118" s="5"/>
      <c r="H118" s="8"/>
      <c r="I118" s="5"/>
      <c r="J118" s="5"/>
      <c r="K118" s="5"/>
      <c r="L118" s="5"/>
      <c r="M118" s="5"/>
    </row>
    <row r="119" spans="1:13" x14ac:dyDescent="0.2">
      <c r="A119" s="5"/>
      <c r="B119" s="5"/>
      <c r="C119" s="5"/>
      <c r="D119" s="5"/>
      <c r="E119" s="5"/>
      <c r="F119" s="5"/>
      <c r="G119" s="5"/>
      <c r="H119" s="8"/>
      <c r="I119" s="5"/>
      <c r="J119" s="5"/>
      <c r="K119" s="5"/>
      <c r="L119" s="5"/>
      <c r="M119" s="5"/>
    </row>
    <row r="120" spans="1:13" x14ac:dyDescent="0.2">
      <c r="A120" s="5"/>
      <c r="B120" s="5"/>
      <c r="C120" s="5"/>
      <c r="D120" s="5"/>
      <c r="E120" s="5"/>
      <c r="F120" s="5"/>
      <c r="G120" s="5"/>
      <c r="H120" s="8"/>
      <c r="I120" s="5"/>
      <c r="J120" s="5"/>
      <c r="K120" s="5"/>
      <c r="L120" s="5"/>
      <c r="M120" s="5"/>
    </row>
    <row r="121" spans="1:13" x14ac:dyDescent="0.2">
      <c r="A121" s="5"/>
      <c r="B121" s="5"/>
      <c r="C121" s="5"/>
      <c r="D121" s="5"/>
      <c r="E121" s="5"/>
      <c r="F121" s="5"/>
      <c r="G121" s="5"/>
      <c r="H121" s="8"/>
      <c r="I121" s="5"/>
      <c r="J121" s="5"/>
      <c r="K121" s="5"/>
      <c r="L121" s="5"/>
      <c r="M121" s="5"/>
    </row>
    <row r="122" spans="1:13" x14ac:dyDescent="0.2">
      <c r="A122" s="5"/>
      <c r="B122" s="5"/>
      <c r="C122" s="5"/>
      <c r="D122" s="5"/>
      <c r="E122" s="5"/>
      <c r="F122" s="5"/>
      <c r="G122" s="5"/>
      <c r="H122" s="8"/>
      <c r="I122" s="5"/>
      <c r="J122" s="5"/>
      <c r="K122" s="5"/>
      <c r="L122" s="5"/>
      <c r="M122" s="5"/>
    </row>
    <row r="123" spans="1:13" x14ac:dyDescent="0.2">
      <c r="A123" s="5"/>
      <c r="B123" s="5"/>
      <c r="C123" s="5"/>
      <c r="D123" s="5"/>
      <c r="E123" s="5"/>
      <c r="F123" s="5"/>
      <c r="G123" s="5"/>
      <c r="H123" s="8"/>
      <c r="I123" s="5"/>
      <c r="J123" s="5"/>
      <c r="K123" s="5"/>
      <c r="L123" s="5"/>
      <c r="M123" s="5"/>
    </row>
    <row r="124" spans="1:13" x14ac:dyDescent="0.2">
      <c r="A124" s="5"/>
      <c r="B124" s="5"/>
      <c r="C124" s="5"/>
      <c r="D124" s="5"/>
      <c r="E124" s="5"/>
      <c r="F124" s="5"/>
      <c r="G124" s="5"/>
      <c r="H124" s="8"/>
      <c r="I124" s="5"/>
      <c r="J124" s="5"/>
      <c r="K124" s="5"/>
      <c r="L124" s="5"/>
      <c r="M124" s="5"/>
    </row>
    <row r="125" spans="1:13" x14ac:dyDescent="0.2">
      <c r="A125" s="5"/>
      <c r="B125" s="5"/>
      <c r="C125" s="5"/>
      <c r="D125" s="5"/>
      <c r="E125" s="5"/>
      <c r="F125" s="5"/>
      <c r="G125" s="5"/>
      <c r="H125" s="8"/>
      <c r="I125" s="5"/>
      <c r="J125" s="5"/>
      <c r="K125" s="5"/>
      <c r="L125" s="5"/>
      <c r="M125" s="5"/>
    </row>
    <row r="126" spans="1:13" x14ac:dyDescent="0.2">
      <c r="A126" s="5"/>
      <c r="B126" s="5"/>
      <c r="C126" s="5"/>
      <c r="D126" s="5"/>
      <c r="E126" s="5"/>
      <c r="F126" s="5"/>
      <c r="G126" s="5"/>
      <c r="H126" s="8"/>
      <c r="I126" s="5"/>
      <c r="J126" s="5"/>
      <c r="K126" s="5"/>
      <c r="L126" s="5"/>
      <c r="M126" s="5"/>
    </row>
    <row r="127" spans="1:13" x14ac:dyDescent="0.2">
      <c r="A127" s="5"/>
      <c r="B127" s="5"/>
      <c r="C127" s="5"/>
      <c r="D127" s="5"/>
      <c r="E127" s="5"/>
      <c r="F127" s="5"/>
      <c r="G127" s="5"/>
      <c r="H127" s="8"/>
      <c r="I127" s="5"/>
      <c r="J127" s="5"/>
      <c r="K127" s="5"/>
      <c r="L127" s="5"/>
      <c r="M127" s="5"/>
    </row>
    <row r="128" spans="1:13" x14ac:dyDescent="0.2">
      <c r="A128" s="5"/>
      <c r="B128" s="5"/>
      <c r="C128" s="5"/>
      <c r="D128" s="5"/>
      <c r="E128" s="5"/>
      <c r="F128" s="5"/>
      <c r="G128" s="5"/>
      <c r="H128" s="8"/>
      <c r="I128" s="5"/>
      <c r="J128" s="5"/>
      <c r="K128" s="5"/>
      <c r="L128" s="5"/>
      <c r="M128" s="5"/>
    </row>
    <row r="129" spans="1:13" x14ac:dyDescent="0.2">
      <c r="A129" s="5"/>
      <c r="B129" s="5"/>
      <c r="C129" s="5"/>
      <c r="D129" s="5"/>
      <c r="E129" s="5"/>
      <c r="F129" s="5"/>
      <c r="G129" s="5"/>
      <c r="H129" s="8"/>
      <c r="I129" s="5"/>
      <c r="J129" s="5"/>
      <c r="K129" s="5"/>
      <c r="L129" s="5"/>
      <c r="M129" s="5"/>
    </row>
    <row r="130" spans="1:13" x14ac:dyDescent="0.2">
      <c r="A130" s="5"/>
      <c r="B130" s="5"/>
      <c r="C130" s="5"/>
      <c r="D130" s="5"/>
      <c r="E130" s="5"/>
      <c r="F130" s="5"/>
      <c r="G130" s="5"/>
      <c r="H130" s="8"/>
      <c r="I130" s="5"/>
      <c r="J130" s="5"/>
      <c r="K130" s="5"/>
      <c r="L130" s="5"/>
      <c r="M130" s="5"/>
    </row>
    <row r="131" spans="1:13" x14ac:dyDescent="0.2">
      <c r="A131" s="5"/>
      <c r="B131" s="5"/>
      <c r="C131" s="5"/>
      <c r="D131" s="5"/>
      <c r="E131" s="5"/>
      <c r="F131" s="5"/>
      <c r="G131" s="5"/>
      <c r="H131" s="8"/>
      <c r="I131" s="5"/>
      <c r="J131" s="5"/>
      <c r="K131" s="5"/>
      <c r="L131" s="5"/>
      <c r="M131" s="5"/>
    </row>
    <row r="132" spans="1:13" x14ac:dyDescent="0.2">
      <c r="A132" s="5"/>
      <c r="B132" s="5"/>
      <c r="C132" s="5"/>
      <c r="D132" s="5"/>
      <c r="E132" s="5"/>
      <c r="F132" s="5"/>
      <c r="G132" s="5"/>
      <c r="H132" s="8"/>
      <c r="I132" s="5"/>
      <c r="J132" s="5"/>
      <c r="K132" s="5"/>
      <c r="L132" s="5"/>
      <c r="M132" s="5"/>
    </row>
    <row r="133" spans="1:13" x14ac:dyDescent="0.2">
      <c r="A133" s="5"/>
      <c r="B133" s="5"/>
      <c r="C133" s="5"/>
      <c r="D133" s="5"/>
      <c r="E133" s="5"/>
      <c r="F133" s="5"/>
      <c r="G133" s="5"/>
      <c r="H133" s="8"/>
      <c r="I133" s="5"/>
      <c r="J133" s="5"/>
      <c r="K133" s="5"/>
      <c r="L133" s="5"/>
      <c r="M133" s="5"/>
    </row>
    <row r="134" spans="1:13" x14ac:dyDescent="0.2">
      <c r="A134" s="5"/>
      <c r="B134" s="5"/>
      <c r="C134" s="5"/>
      <c r="D134" s="5"/>
      <c r="E134" s="5"/>
      <c r="F134" s="5"/>
      <c r="G134" s="5"/>
      <c r="H134" s="8"/>
      <c r="I134" s="5"/>
      <c r="J134" s="5"/>
      <c r="K134" s="5"/>
      <c r="L134" s="5"/>
      <c r="M134" s="5"/>
    </row>
    <row r="135" spans="1:13" x14ac:dyDescent="0.2">
      <c r="A135" s="5"/>
      <c r="B135" s="5"/>
      <c r="C135" s="5"/>
      <c r="D135" s="5"/>
      <c r="E135" s="5"/>
      <c r="F135" s="5"/>
      <c r="G135" s="5"/>
      <c r="H135" s="8"/>
      <c r="I135" s="5"/>
      <c r="J135" s="5"/>
      <c r="K135" s="5"/>
      <c r="L135" s="5"/>
      <c r="M135" s="5"/>
    </row>
    <row r="136" spans="1:13" x14ac:dyDescent="0.2">
      <c r="A136" s="5"/>
      <c r="B136" s="5"/>
      <c r="C136" s="5"/>
      <c r="D136" s="5"/>
      <c r="E136" s="5"/>
      <c r="F136" s="5"/>
      <c r="G136" s="5"/>
      <c r="H136" s="8"/>
      <c r="I136" s="5"/>
      <c r="J136" s="5"/>
      <c r="K136" s="5"/>
      <c r="L136" s="5"/>
      <c r="M136" s="5"/>
    </row>
    <row r="137" spans="1:13" x14ac:dyDescent="0.2">
      <c r="A137" s="5"/>
      <c r="B137" s="5"/>
      <c r="C137" s="5"/>
      <c r="D137" s="5"/>
      <c r="E137" s="5"/>
      <c r="F137" s="5"/>
      <c r="G137" s="5"/>
      <c r="H137" s="8"/>
      <c r="I137" s="5"/>
      <c r="J137" s="5"/>
      <c r="K137" s="5"/>
      <c r="L137" s="5"/>
      <c r="M137" s="5"/>
    </row>
    <row r="138" spans="1:13" x14ac:dyDescent="0.2">
      <c r="A138" s="5"/>
      <c r="B138" s="5"/>
      <c r="C138" s="5"/>
      <c r="D138" s="5"/>
      <c r="E138" s="5"/>
      <c r="F138" s="5"/>
      <c r="G138" s="5"/>
      <c r="H138" s="8"/>
      <c r="I138" s="5"/>
      <c r="J138" s="5"/>
      <c r="K138" s="5"/>
      <c r="L138" s="5"/>
      <c r="M138" s="5"/>
    </row>
    <row r="139" spans="1:13" x14ac:dyDescent="0.2">
      <c r="A139" s="5"/>
      <c r="B139" s="5"/>
      <c r="C139" s="5"/>
      <c r="D139" s="5"/>
      <c r="E139" s="5"/>
      <c r="F139" s="5"/>
      <c r="G139" s="5"/>
      <c r="H139" s="8"/>
      <c r="I139" s="5"/>
      <c r="J139" s="5"/>
      <c r="K139" s="5"/>
      <c r="L139" s="5"/>
      <c r="M139" s="5"/>
    </row>
    <row r="140" spans="1:13" x14ac:dyDescent="0.2">
      <c r="A140" s="5"/>
      <c r="B140" s="5"/>
      <c r="C140" s="5"/>
      <c r="D140" s="5"/>
      <c r="E140" s="5"/>
      <c r="F140" s="5"/>
      <c r="G140" s="5"/>
      <c r="H140" s="8"/>
      <c r="I140" s="5"/>
      <c r="J140" s="5"/>
      <c r="K140" s="5"/>
      <c r="L140" s="5"/>
      <c r="M140" s="5"/>
    </row>
    <row r="141" spans="1:13" x14ac:dyDescent="0.2">
      <c r="A141" s="5"/>
      <c r="B141" s="5"/>
      <c r="C141" s="5"/>
      <c r="D141" s="5"/>
      <c r="E141" s="5"/>
      <c r="F141" s="5"/>
      <c r="G141" s="5"/>
      <c r="H141" s="8"/>
      <c r="I141" s="5"/>
      <c r="J141" s="5"/>
      <c r="K141" s="5"/>
      <c r="L141" s="5"/>
      <c r="M141" s="5"/>
    </row>
    <row r="142" spans="1:13" x14ac:dyDescent="0.2">
      <c r="A142" s="5"/>
      <c r="B142" s="5"/>
      <c r="C142" s="5"/>
      <c r="D142" s="5"/>
      <c r="E142" s="5"/>
      <c r="F142" s="5"/>
      <c r="G142" s="5"/>
      <c r="H142" s="8"/>
      <c r="I142" s="5"/>
      <c r="J142" s="5"/>
      <c r="K142" s="5"/>
      <c r="L142" s="5"/>
      <c r="M142" s="5"/>
    </row>
    <row r="143" spans="1:13" x14ac:dyDescent="0.2">
      <c r="A143" s="5"/>
      <c r="B143" s="5"/>
      <c r="C143" s="5"/>
      <c r="D143" s="5"/>
      <c r="E143" s="5"/>
      <c r="F143" s="5"/>
      <c r="G143" s="5"/>
      <c r="H143" s="8"/>
      <c r="I143" s="5"/>
      <c r="J143" s="5"/>
      <c r="K143" s="5"/>
      <c r="L143" s="5"/>
      <c r="M143" s="5"/>
    </row>
    <row r="144" spans="1:13" x14ac:dyDescent="0.2">
      <c r="A144" s="5"/>
      <c r="B144" s="5"/>
      <c r="C144" s="5"/>
      <c r="D144" s="5"/>
      <c r="E144" s="5"/>
      <c r="F144" s="5"/>
      <c r="G144" s="5"/>
      <c r="H144" s="8"/>
      <c r="I144" s="5"/>
      <c r="J144" s="5"/>
      <c r="K144" s="5"/>
      <c r="L144" s="5"/>
      <c r="M144" s="5"/>
    </row>
    <row r="145" spans="1:13" x14ac:dyDescent="0.2">
      <c r="A145" s="5"/>
      <c r="B145" s="5"/>
      <c r="C145" s="5"/>
      <c r="D145" s="5"/>
      <c r="E145" s="5"/>
      <c r="F145" s="5"/>
      <c r="G145" s="5"/>
      <c r="H145" s="8"/>
      <c r="I145" s="5"/>
      <c r="J145" s="5"/>
      <c r="K145" s="5"/>
      <c r="L145" s="5"/>
      <c r="M145" s="5"/>
    </row>
    <row r="146" spans="1:13" x14ac:dyDescent="0.2">
      <c r="A146" s="5"/>
      <c r="B146" s="5"/>
      <c r="C146" s="5"/>
      <c r="D146" s="5"/>
      <c r="E146" s="5"/>
      <c r="F146" s="5"/>
      <c r="G146" s="5"/>
      <c r="H146" s="8"/>
      <c r="I146" s="5"/>
      <c r="J146" s="5"/>
      <c r="K146" s="5"/>
      <c r="L146" s="5"/>
      <c r="M146" s="5"/>
    </row>
    <row r="147" spans="1:13" x14ac:dyDescent="0.2">
      <c r="A147" s="5"/>
      <c r="B147" s="5"/>
      <c r="C147" s="5"/>
      <c r="D147" s="5"/>
      <c r="E147" s="5"/>
      <c r="F147" s="5"/>
      <c r="G147" s="5"/>
      <c r="H147" s="8"/>
      <c r="I147" s="5"/>
      <c r="J147" s="5"/>
      <c r="K147" s="5"/>
      <c r="L147" s="5"/>
      <c r="M147" s="5"/>
    </row>
    <row r="148" spans="1:13" x14ac:dyDescent="0.2">
      <c r="A148" s="5"/>
      <c r="B148" s="5"/>
      <c r="C148" s="5"/>
      <c r="D148" s="5"/>
      <c r="E148" s="5"/>
      <c r="F148" s="5"/>
      <c r="G148" s="5"/>
      <c r="H148" s="8"/>
      <c r="I148" s="5"/>
      <c r="J148" s="5"/>
      <c r="K148" s="5"/>
      <c r="L148" s="5"/>
      <c r="M148" s="5"/>
    </row>
    <row r="149" spans="1:13" x14ac:dyDescent="0.2">
      <c r="A149" s="5"/>
      <c r="B149" s="5"/>
      <c r="C149" s="5"/>
      <c r="D149" s="5"/>
      <c r="E149" s="5"/>
      <c r="F149" s="5"/>
      <c r="G149" s="5"/>
      <c r="H149" s="8"/>
      <c r="I149" s="5"/>
      <c r="J149" s="5"/>
      <c r="K149" s="5"/>
      <c r="L149" s="5"/>
      <c r="M149" s="5"/>
    </row>
    <row r="150" spans="1:13" x14ac:dyDescent="0.2">
      <c r="A150" s="5"/>
      <c r="B150" s="5"/>
      <c r="C150" s="5"/>
      <c r="D150" s="5"/>
      <c r="E150" s="5"/>
      <c r="F150" s="5"/>
      <c r="G150" s="5"/>
      <c r="H150" s="8"/>
      <c r="I150" s="5"/>
      <c r="J150" s="5"/>
      <c r="K150" s="5"/>
      <c r="L150" s="5"/>
      <c r="M150" s="5"/>
    </row>
    <row r="151" spans="1:13" x14ac:dyDescent="0.2">
      <c r="A151" s="5"/>
      <c r="B151" s="5"/>
      <c r="C151" s="5"/>
      <c r="D151" s="5"/>
      <c r="E151" s="5"/>
      <c r="F151" s="5"/>
      <c r="G151" s="5"/>
      <c r="H151" s="8"/>
      <c r="I151" s="5"/>
      <c r="J151" s="5"/>
      <c r="K151" s="5"/>
      <c r="L151" s="5"/>
      <c r="M151" s="5"/>
    </row>
    <row r="152" spans="1:13" x14ac:dyDescent="0.2">
      <c r="A152" s="5"/>
      <c r="B152" s="5"/>
      <c r="C152" s="5"/>
      <c r="D152" s="5"/>
      <c r="E152" s="5"/>
      <c r="F152" s="5"/>
      <c r="G152" s="5"/>
      <c r="H152" s="8"/>
      <c r="I152" s="5"/>
      <c r="J152" s="5"/>
      <c r="K152" s="5"/>
      <c r="L152" s="5"/>
      <c r="M152" s="5"/>
    </row>
    <row r="153" spans="1:13" x14ac:dyDescent="0.2">
      <c r="A153" s="5"/>
      <c r="B153" s="5"/>
      <c r="C153" s="5"/>
      <c r="D153" s="5"/>
      <c r="E153" s="5"/>
      <c r="F153" s="5"/>
      <c r="G153" s="5"/>
      <c r="H153" s="8"/>
      <c r="I153" s="5"/>
      <c r="J153" s="5"/>
      <c r="K153" s="5"/>
      <c r="L153" s="5"/>
      <c r="M153" s="5"/>
    </row>
    <row r="154" spans="1:13" x14ac:dyDescent="0.2">
      <c r="A154" s="5"/>
      <c r="B154" s="5"/>
      <c r="C154" s="5"/>
      <c r="D154" s="5"/>
      <c r="E154" s="5"/>
      <c r="F154" s="5"/>
      <c r="G154" s="5"/>
      <c r="H154" s="8"/>
      <c r="I154" s="5"/>
      <c r="J154" s="5"/>
      <c r="K154" s="5"/>
      <c r="L154" s="5"/>
      <c r="M154" s="5"/>
    </row>
    <row r="155" spans="1:13" x14ac:dyDescent="0.2">
      <c r="A155" s="5"/>
      <c r="B155" s="5"/>
      <c r="C155" s="5"/>
      <c r="D155" s="5"/>
      <c r="E155" s="5"/>
      <c r="F155" s="5"/>
      <c r="G155" s="5"/>
      <c r="H155" s="8"/>
      <c r="I155" s="5"/>
      <c r="J155" s="5"/>
      <c r="K155" s="5"/>
      <c r="L155" s="5"/>
      <c r="M155" s="5"/>
    </row>
    <row r="156" spans="1:13" x14ac:dyDescent="0.2">
      <c r="A156" s="5"/>
      <c r="B156" s="5"/>
      <c r="C156" s="5"/>
      <c r="D156" s="5"/>
      <c r="E156" s="5"/>
      <c r="F156" s="5"/>
      <c r="G156" s="5"/>
      <c r="H156" s="8"/>
      <c r="I156" s="5"/>
      <c r="J156" s="5"/>
      <c r="K156" s="5"/>
      <c r="L156" s="5"/>
      <c r="M156" s="5"/>
    </row>
    <row r="157" spans="1:13" x14ac:dyDescent="0.2">
      <c r="A157" s="5"/>
      <c r="B157" s="5"/>
      <c r="C157" s="5"/>
      <c r="D157" s="5"/>
      <c r="E157" s="5"/>
      <c r="F157" s="5"/>
      <c r="G157" s="5"/>
      <c r="H157" s="8"/>
      <c r="I157" s="5"/>
      <c r="J157" s="5"/>
      <c r="K157" s="5"/>
      <c r="L157" s="5"/>
      <c r="M157" s="5"/>
    </row>
    <row r="158" spans="1:13" x14ac:dyDescent="0.2">
      <c r="A158" s="5"/>
      <c r="B158" s="5"/>
      <c r="C158" s="5"/>
      <c r="D158" s="5"/>
      <c r="E158" s="5"/>
      <c r="F158" s="5"/>
      <c r="G158" s="5"/>
      <c r="H158" s="8"/>
      <c r="I158" s="5"/>
      <c r="J158" s="5"/>
      <c r="K158" s="5"/>
      <c r="L158" s="5"/>
      <c r="M158" s="5"/>
    </row>
    <row r="159" spans="1:13" x14ac:dyDescent="0.2">
      <c r="A159" s="5"/>
      <c r="B159" s="5"/>
      <c r="C159" s="5"/>
      <c r="D159" s="5"/>
      <c r="E159" s="5"/>
      <c r="F159" s="5"/>
      <c r="G159" s="5"/>
      <c r="H159" s="8"/>
      <c r="I159" s="5"/>
      <c r="J159" s="5"/>
      <c r="K159" s="5"/>
      <c r="L159" s="5"/>
      <c r="M159" s="5"/>
    </row>
    <row r="160" spans="1:13" x14ac:dyDescent="0.2">
      <c r="A160" s="5"/>
      <c r="B160" s="5"/>
      <c r="C160" s="5"/>
      <c r="D160" s="5"/>
      <c r="E160" s="5"/>
      <c r="F160" s="5"/>
      <c r="G160" s="5"/>
      <c r="H160" s="8"/>
      <c r="I160" s="5"/>
      <c r="J160" s="5"/>
      <c r="K160" s="5"/>
      <c r="L160" s="5"/>
      <c r="M160" s="5"/>
    </row>
    <row r="161" spans="1:13" x14ac:dyDescent="0.2">
      <c r="A161" s="5"/>
      <c r="B161" s="5"/>
      <c r="C161" s="5"/>
      <c r="D161" s="5"/>
      <c r="E161" s="5"/>
      <c r="F161" s="5"/>
      <c r="G161" s="5"/>
      <c r="H161" s="8"/>
      <c r="I161" s="5"/>
      <c r="J161" s="5"/>
      <c r="K161" s="5"/>
      <c r="L161" s="5"/>
      <c r="M161" s="5"/>
    </row>
    <row r="162" spans="1:13" x14ac:dyDescent="0.2">
      <c r="A162" s="5"/>
      <c r="B162" s="5"/>
      <c r="C162" s="5"/>
      <c r="D162" s="5"/>
      <c r="E162" s="5"/>
      <c r="F162" s="5"/>
      <c r="G162" s="5"/>
      <c r="H162" s="8"/>
      <c r="I162" s="5"/>
      <c r="J162" s="5"/>
      <c r="K162" s="5"/>
      <c r="L162" s="5"/>
      <c r="M162" s="5"/>
    </row>
    <row r="163" spans="1:13" x14ac:dyDescent="0.2">
      <c r="A163" s="5"/>
      <c r="B163" s="5"/>
      <c r="C163" s="5"/>
      <c r="D163" s="5"/>
      <c r="E163" s="5"/>
      <c r="F163" s="5"/>
      <c r="G163" s="5"/>
      <c r="H163" s="8"/>
      <c r="I163" s="5"/>
      <c r="J163" s="5"/>
      <c r="K163" s="5"/>
      <c r="L163" s="5"/>
      <c r="M163" s="5"/>
    </row>
    <row r="164" spans="1:13" x14ac:dyDescent="0.2">
      <c r="A164" s="5"/>
      <c r="B164" s="5"/>
      <c r="C164" s="5"/>
      <c r="D164" s="5"/>
      <c r="E164" s="5"/>
      <c r="F164" s="5"/>
      <c r="G164" s="5"/>
      <c r="H164" s="8"/>
      <c r="I164" s="5"/>
      <c r="J164" s="5"/>
      <c r="K164" s="5"/>
      <c r="L164" s="5"/>
      <c r="M164" s="5"/>
    </row>
    <row r="165" spans="1:13" x14ac:dyDescent="0.2">
      <c r="A165" s="5"/>
      <c r="B165" s="5"/>
      <c r="C165" s="5"/>
      <c r="D165" s="5"/>
      <c r="E165" s="5"/>
      <c r="F165" s="5"/>
      <c r="G165" s="5"/>
      <c r="H165" s="8"/>
      <c r="I165" s="5"/>
      <c r="J165" s="5"/>
      <c r="K165" s="5"/>
      <c r="L165" s="5"/>
      <c r="M165" s="5"/>
    </row>
    <row r="166" spans="1:13" x14ac:dyDescent="0.2">
      <c r="A166" s="5"/>
      <c r="B166" s="5"/>
      <c r="C166" s="5"/>
      <c r="D166" s="5"/>
      <c r="E166" s="5"/>
      <c r="F166" s="5"/>
      <c r="G166" s="5"/>
      <c r="H166" s="8"/>
      <c r="I166" s="5"/>
      <c r="J166" s="5"/>
      <c r="K166" s="5"/>
      <c r="L166" s="5"/>
      <c r="M166" s="5"/>
    </row>
    <row r="167" spans="1:13" x14ac:dyDescent="0.2">
      <c r="A167" s="5"/>
      <c r="B167" s="5"/>
      <c r="C167" s="5"/>
      <c r="D167" s="5"/>
      <c r="E167" s="5"/>
      <c r="F167" s="5"/>
      <c r="G167" s="5"/>
      <c r="H167" s="8"/>
      <c r="I167" s="5"/>
      <c r="J167" s="5"/>
      <c r="K167" s="5"/>
      <c r="L167" s="5"/>
      <c r="M167" s="5"/>
    </row>
    <row r="168" spans="1:13" x14ac:dyDescent="0.2">
      <c r="A168" s="5"/>
      <c r="B168" s="5"/>
      <c r="C168" s="5"/>
      <c r="D168" s="5"/>
      <c r="E168" s="5"/>
      <c r="F168" s="5"/>
      <c r="G168" s="5"/>
      <c r="H168" s="8"/>
      <c r="I168" s="5"/>
      <c r="J168" s="5"/>
      <c r="K168" s="5"/>
      <c r="L168" s="5"/>
      <c r="M168" s="5"/>
    </row>
    <row r="169" spans="1:13" x14ac:dyDescent="0.2">
      <c r="A169" s="5"/>
      <c r="B169" s="5"/>
      <c r="C169" s="5"/>
      <c r="D169" s="5"/>
      <c r="E169" s="5"/>
      <c r="F169" s="5"/>
      <c r="G169" s="5"/>
      <c r="H169" s="8"/>
      <c r="I169" s="5"/>
      <c r="J169" s="5"/>
      <c r="K169" s="5"/>
      <c r="L169" s="5"/>
      <c r="M169" s="5"/>
    </row>
    <row r="170" spans="1:13" x14ac:dyDescent="0.2">
      <c r="A170" s="5"/>
      <c r="B170" s="5"/>
      <c r="C170" s="5"/>
      <c r="D170" s="5"/>
      <c r="E170" s="5"/>
      <c r="F170" s="5"/>
      <c r="G170" s="5"/>
      <c r="H170" s="8"/>
      <c r="I170" s="5"/>
      <c r="J170" s="5"/>
      <c r="K170" s="5"/>
      <c r="L170" s="5"/>
      <c r="M170" s="5"/>
    </row>
    <row r="171" spans="1:13" x14ac:dyDescent="0.2">
      <c r="A171" s="5"/>
      <c r="B171" s="5"/>
      <c r="C171" s="5"/>
      <c r="D171" s="5"/>
      <c r="E171" s="5"/>
      <c r="F171" s="5"/>
      <c r="G171" s="5"/>
      <c r="H171" s="8"/>
      <c r="I171" s="5"/>
      <c r="J171" s="5"/>
      <c r="K171" s="5"/>
      <c r="L171" s="5"/>
      <c r="M171" s="5"/>
    </row>
    <row r="172" spans="1:13" x14ac:dyDescent="0.2">
      <c r="A172" s="5"/>
      <c r="B172" s="5"/>
      <c r="C172" s="5"/>
      <c r="D172" s="5"/>
      <c r="E172" s="5"/>
      <c r="F172" s="5"/>
      <c r="G172" s="5"/>
      <c r="H172" s="8"/>
      <c r="I172" s="5"/>
      <c r="J172" s="5"/>
      <c r="K172" s="5"/>
      <c r="L172" s="5"/>
      <c r="M172" s="5"/>
    </row>
    <row r="173" spans="1:13" x14ac:dyDescent="0.2">
      <c r="A173" s="5"/>
      <c r="B173" s="5"/>
      <c r="C173" s="5"/>
      <c r="D173" s="5"/>
      <c r="E173" s="5"/>
      <c r="F173" s="5"/>
      <c r="G173" s="5"/>
      <c r="H173" s="8"/>
      <c r="I173" s="5"/>
      <c r="J173" s="5"/>
      <c r="K173" s="5"/>
      <c r="L173" s="5"/>
      <c r="M173" s="5"/>
    </row>
    <row r="174" spans="1:13" x14ac:dyDescent="0.2">
      <c r="A174" s="5"/>
      <c r="B174" s="5"/>
      <c r="C174" s="5"/>
      <c r="D174" s="5"/>
      <c r="E174" s="5"/>
      <c r="F174" s="5"/>
      <c r="G174" s="5"/>
      <c r="H174" s="8"/>
      <c r="I174" s="5"/>
      <c r="J174" s="5"/>
      <c r="K174" s="5"/>
      <c r="L174" s="5"/>
      <c r="M174" s="5"/>
    </row>
    <row r="175" spans="1:13" x14ac:dyDescent="0.2">
      <c r="A175" s="5"/>
      <c r="B175" s="5"/>
      <c r="C175" s="5"/>
      <c r="D175" s="5"/>
      <c r="E175" s="5"/>
      <c r="F175" s="5"/>
      <c r="G175" s="5"/>
      <c r="H175" s="8"/>
      <c r="I175" s="5"/>
      <c r="J175" s="5"/>
      <c r="K175" s="5"/>
      <c r="L175" s="5"/>
      <c r="M175" s="5"/>
    </row>
    <row r="176" spans="1:13" x14ac:dyDescent="0.2">
      <c r="A176" s="5"/>
      <c r="B176" s="5"/>
      <c r="C176" s="5"/>
      <c r="D176" s="5"/>
      <c r="E176" s="5"/>
      <c r="F176" s="5"/>
      <c r="G176" s="5"/>
      <c r="H176" s="8"/>
      <c r="I176" s="5"/>
      <c r="J176" s="5"/>
      <c r="K176" s="5"/>
      <c r="L176" s="5"/>
      <c r="M176" s="5"/>
    </row>
    <row r="177" spans="1:13" x14ac:dyDescent="0.2">
      <c r="A177" s="5"/>
      <c r="B177" s="5"/>
      <c r="C177" s="5"/>
      <c r="D177" s="5"/>
      <c r="E177" s="5"/>
      <c r="F177" s="5"/>
      <c r="G177" s="5"/>
      <c r="H177" s="8"/>
      <c r="I177" s="5"/>
      <c r="J177" s="5"/>
      <c r="K177" s="5"/>
      <c r="L177" s="5"/>
      <c r="M177" s="5"/>
    </row>
    <row r="178" spans="1:13" x14ac:dyDescent="0.2">
      <c r="A178" s="5"/>
      <c r="B178" s="5"/>
      <c r="C178" s="5"/>
      <c r="D178" s="5"/>
      <c r="E178" s="5"/>
      <c r="F178" s="5"/>
      <c r="G178" s="5"/>
      <c r="H178" s="8"/>
      <c r="I178" s="5"/>
      <c r="J178" s="5"/>
      <c r="K178" s="5"/>
      <c r="L178" s="5"/>
      <c r="M178" s="5"/>
    </row>
    <row r="179" spans="1:13" x14ac:dyDescent="0.2">
      <c r="A179" s="5"/>
      <c r="B179" s="5"/>
      <c r="C179" s="5"/>
      <c r="D179" s="5"/>
      <c r="E179" s="5"/>
      <c r="F179" s="5"/>
      <c r="G179" s="5"/>
      <c r="H179" s="8"/>
      <c r="I179" s="5"/>
      <c r="J179" s="5"/>
      <c r="K179" s="5"/>
      <c r="L179" s="5"/>
      <c r="M179" s="5"/>
    </row>
    <row r="180" spans="1:13" x14ac:dyDescent="0.2">
      <c r="A180" s="5"/>
      <c r="B180" s="5"/>
      <c r="C180" s="5"/>
      <c r="D180" s="5"/>
      <c r="E180" s="5"/>
      <c r="F180" s="5"/>
      <c r="G180" s="5"/>
      <c r="H180" s="8"/>
      <c r="I180" s="5"/>
      <c r="J180" s="5"/>
      <c r="K180" s="5"/>
      <c r="L180" s="5"/>
      <c r="M180" s="5"/>
    </row>
    <row r="181" spans="1:13" x14ac:dyDescent="0.2">
      <c r="A181" s="5"/>
      <c r="B181" s="5"/>
      <c r="C181" s="5"/>
      <c r="D181" s="5"/>
      <c r="E181" s="5"/>
      <c r="F181" s="5"/>
      <c r="G181" s="5"/>
      <c r="H181" s="8"/>
      <c r="I181" s="5"/>
      <c r="J181" s="5"/>
      <c r="K181" s="5"/>
      <c r="L181" s="5"/>
      <c r="M181" s="5"/>
    </row>
    <row r="182" spans="1:13" x14ac:dyDescent="0.2">
      <c r="A182" s="5"/>
      <c r="B182" s="5"/>
      <c r="C182" s="5"/>
      <c r="D182" s="5"/>
      <c r="E182" s="5"/>
      <c r="F182" s="5"/>
      <c r="G182" s="5"/>
      <c r="H182" s="8"/>
      <c r="I182" s="5"/>
      <c r="J182" s="5"/>
      <c r="K182" s="5"/>
      <c r="L182" s="5"/>
      <c r="M182" s="5"/>
    </row>
    <row r="183" spans="1:13" x14ac:dyDescent="0.2">
      <c r="A183" s="5"/>
      <c r="B183" s="5"/>
      <c r="C183" s="5"/>
      <c r="D183" s="5"/>
      <c r="E183" s="5"/>
      <c r="F183" s="5"/>
      <c r="G183" s="5"/>
      <c r="H183" s="8"/>
      <c r="I183" s="5"/>
      <c r="J183" s="5"/>
      <c r="K183" s="5"/>
      <c r="L183" s="5"/>
      <c r="M183" s="5"/>
    </row>
    <row r="184" spans="1:13" x14ac:dyDescent="0.2">
      <c r="A184" s="5"/>
      <c r="B184" s="5"/>
      <c r="C184" s="5"/>
      <c r="D184" s="5"/>
      <c r="E184" s="5"/>
      <c r="F184" s="5"/>
      <c r="G184" s="5"/>
      <c r="H184" s="8"/>
      <c r="I184" s="5"/>
      <c r="J184" s="5"/>
      <c r="K184" s="5"/>
      <c r="L184" s="5"/>
      <c r="M184" s="5"/>
    </row>
    <row r="185" spans="1:13" x14ac:dyDescent="0.2">
      <c r="A185" s="5"/>
      <c r="B185" s="5"/>
      <c r="C185" s="5"/>
      <c r="D185" s="5"/>
      <c r="E185" s="5"/>
      <c r="F185" s="5"/>
      <c r="G185" s="5"/>
      <c r="H185" s="8"/>
      <c r="I185" s="5"/>
      <c r="J185" s="5"/>
      <c r="K185" s="5"/>
      <c r="L185" s="5"/>
      <c r="M185" s="5"/>
    </row>
    <row r="186" spans="1:13" x14ac:dyDescent="0.2">
      <c r="A186" s="5"/>
      <c r="B186" s="5"/>
      <c r="C186" s="5"/>
      <c r="D186" s="5"/>
      <c r="E186" s="5"/>
      <c r="F186" s="5"/>
      <c r="G186" s="5"/>
      <c r="H186" s="8"/>
      <c r="I186" s="5"/>
      <c r="J186" s="5"/>
      <c r="K186" s="5"/>
      <c r="L186" s="5"/>
      <c r="M186" s="5"/>
    </row>
    <row r="187" spans="1:13" x14ac:dyDescent="0.2">
      <c r="A187" s="5"/>
      <c r="B187" s="5"/>
      <c r="C187" s="5"/>
      <c r="D187" s="5"/>
      <c r="E187" s="5"/>
      <c r="F187" s="5"/>
      <c r="G187" s="5"/>
      <c r="H187" s="8"/>
      <c r="I187" s="5"/>
      <c r="J187" s="5"/>
      <c r="K187" s="5"/>
      <c r="L187" s="5"/>
      <c r="M187" s="5"/>
    </row>
    <row r="188" spans="1:13" x14ac:dyDescent="0.2">
      <c r="A188" s="5"/>
      <c r="B188" s="5"/>
      <c r="C188" s="5"/>
      <c r="D188" s="5"/>
      <c r="E188" s="5"/>
      <c r="F188" s="5"/>
      <c r="G188" s="5"/>
      <c r="H188" s="8"/>
      <c r="I188" s="5"/>
      <c r="J188" s="5"/>
      <c r="K188" s="5"/>
      <c r="L188" s="5"/>
      <c r="M188" s="5"/>
    </row>
    <row r="189" spans="1:13" x14ac:dyDescent="0.2">
      <c r="A189" s="5"/>
      <c r="B189" s="5"/>
      <c r="C189" s="5"/>
      <c r="D189" s="5"/>
      <c r="E189" s="5"/>
      <c r="F189" s="5"/>
      <c r="G189" s="5"/>
      <c r="H189" s="8"/>
      <c r="I189" s="5"/>
      <c r="J189" s="5"/>
      <c r="K189" s="5"/>
      <c r="L189" s="5"/>
      <c r="M189" s="5"/>
    </row>
    <row r="190" spans="1:13" x14ac:dyDescent="0.2">
      <c r="A190" s="5"/>
      <c r="B190" s="5"/>
      <c r="C190" s="5"/>
      <c r="D190" s="5"/>
      <c r="E190" s="5"/>
      <c r="F190" s="5"/>
      <c r="G190" s="5"/>
      <c r="H190" s="8"/>
      <c r="I190" s="5"/>
      <c r="J190" s="5"/>
      <c r="K190" s="5"/>
      <c r="L190" s="5"/>
      <c r="M190" s="5"/>
    </row>
    <row r="191" spans="1:13" x14ac:dyDescent="0.2">
      <c r="A191" s="5"/>
      <c r="B191" s="5"/>
      <c r="C191" s="5"/>
      <c r="D191" s="5"/>
      <c r="E191" s="5"/>
      <c r="F191" s="5"/>
      <c r="G191" s="5"/>
      <c r="H191" s="8"/>
      <c r="I191" s="5"/>
      <c r="J191" s="5"/>
      <c r="K191" s="5"/>
      <c r="L191" s="5"/>
      <c r="M191" s="5"/>
    </row>
    <row r="192" spans="1:13" x14ac:dyDescent="0.2">
      <c r="A192" s="5"/>
      <c r="B192" s="5"/>
      <c r="C192" s="5"/>
      <c r="D192" s="5"/>
      <c r="E192" s="5"/>
      <c r="F192" s="5"/>
      <c r="G192" s="5"/>
      <c r="H192" s="8"/>
      <c r="I192" s="5"/>
      <c r="J192" s="5"/>
      <c r="K192" s="5"/>
      <c r="L192" s="5"/>
      <c r="M192" s="5"/>
    </row>
    <row r="193" spans="1:13" x14ac:dyDescent="0.2">
      <c r="A193" s="5"/>
      <c r="B193" s="5"/>
      <c r="C193" s="5"/>
      <c r="D193" s="5"/>
      <c r="E193" s="5"/>
      <c r="F193" s="5"/>
      <c r="G193" s="5"/>
      <c r="H193" s="8"/>
      <c r="I193" s="5"/>
      <c r="J193" s="5"/>
      <c r="K193" s="5"/>
      <c r="L193" s="5"/>
      <c r="M193" s="5"/>
    </row>
    <row r="194" spans="1:13" x14ac:dyDescent="0.2">
      <c r="A194" s="5"/>
      <c r="B194" s="5"/>
      <c r="C194" s="5"/>
      <c r="D194" s="5"/>
      <c r="E194" s="5"/>
      <c r="F194" s="5"/>
      <c r="G194" s="5"/>
      <c r="H194" s="8"/>
      <c r="I194" s="5"/>
      <c r="J194" s="5"/>
      <c r="K194" s="5"/>
      <c r="L194" s="5"/>
      <c r="M194" s="5"/>
    </row>
    <row r="195" spans="1:13" x14ac:dyDescent="0.2">
      <c r="A195" s="5"/>
      <c r="B195" s="5"/>
      <c r="C195" s="5"/>
      <c r="D195" s="5"/>
      <c r="E195" s="5"/>
      <c r="F195" s="5"/>
      <c r="G195" s="5"/>
      <c r="H195" s="8"/>
      <c r="I195" s="5"/>
      <c r="J195" s="5"/>
      <c r="K195" s="5"/>
      <c r="L195" s="5"/>
      <c r="M195" s="5"/>
    </row>
    <row r="196" spans="1:13" x14ac:dyDescent="0.2">
      <c r="A196" s="5"/>
      <c r="B196" s="5"/>
      <c r="C196" s="5"/>
      <c r="D196" s="5"/>
      <c r="E196" s="5"/>
      <c r="F196" s="5"/>
      <c r="G196" s="5"/>
      <c r="H196" s="8"/>
      <c r="I196" s="5"/>
      <c r="J196" s="5"/>
      <c r="K196" s="5"/>
      <c r="L196" s="5"/>
      <c r="M196" s="5"/>
    </row>
    <row r="197" spans="1:13" x14ac:dyDescent="0.2">
      <c r="A197" s="5"/>
      <c r="B197" s="5"/>
      <c r="C197" s="5"/>
      <c r="D197" s="5"/>
      <c r="E197" s="5"/>
      <c r="F197" s="5"/>
      <c r="G197" s="5"/>
      <c r="H197" s="8"/>
      <c r="I197" s="5"/>
      <c r="J197" s="5"/>
      <c r="K197" s="5"/>
      <c r="L197" s="5"/>
      <c r="M197" s="5"/>
    </row>
    <row r="198" spans="1:13" x14ac:dyDescent="0.2">
      <c r="A198" s="5"/>
      <c r="B198" s="5"/>
      <c r="C198" s="5"/>
      <c r="D198" s="5"/>
      <c r="E198" s="5"/>
      <c r="F198" s="5"/>
      <c r="G198" s="5"/>
      <c r="H198" s="8"/>
      <c r="I198" s="5"/>
      <c r="J198" s="5"/>
      <c r="K198" s="5"/>
      <c r="L198" s="5"/>
      <c r="M198" s="5"/>
    </row>
    <row r="199" spans="1:13" x14ac:dyDescent="0.2">
      <c r="A199" s="5"/>
      <c r="B199" s="5"/>
      <c r="C199" s="5"/>
      <c r="D199" s="5"/>
      <c r="E199" s="5"/>
      <c r="F199" s="5"/>
      <c r="G199" s="5"/>
      <c r="H199" s="8"/>
      <c r="I199" s="5"/>
      <c r="J199" s="5"/>
      <c r="K199" s="5"/>
      <c r="L199" s="5"/>
      <c r="M199" s="5"/>
    </row>
    <row r="200" spans="1:13" x14ac:dyDescent="0.2">
      <c r="A200" s="5"/>
      <c r="B200" s="5"/>
      <c r="C200" s="5"/>
      <c r="D200" s="5"/>
      <c r="E200" s="5"/>
      <c r="F200" s="5"/>
      <c r="G200" s="5"/>
      <c r="H200" s="8"/>
      <c r="I200" s="5"/>
      <c r="J200" s="5"/>
      <c r="K200" s="5"/>
      <c r="L200" s="5"/>
      <c r="M200" s="5"/>
    </row>
    <row r="201" spans="1:13" x14ac:dyDescent="0.2">
      <c r="A201" s="5"/>
      <c r="B201" s="5"/>
      <c r="C201" s="5"/>
      <c r="D201" s="5"/>
      <c r="E201" s="5"/>
      <c r="F201" s="5"/>
      <c r="G201" s="5"/>
      <c r="H201" s="8"/>
      <c r="I201" s="5"/>
      <c r="J201" s="5"/>
      <c r="K201" s="5"/>
      <c r="L201" s="5"/>
      <c r="M201" s="5"/>
    </row>
    <row r="202" spans="1:13" x14ac:dyDescent="0.2">
      <c r="A202" s="5"/>
      <c r="B202" s="5"/>
      <c r="C202" s="5"/>
      <c r="D202" s="5"/>
      <c r="E202" s="5"/>
      <c r="F202" s="5"/>
      <c r="G202" s="5"/>
      <c r="H202" s="8"/>
      <c r="I202" s="5"/>
      <c r="J202" s="5"/>
      <c r="K202" s="5"/>
      <c r="L202" s="5"/>
      <c r="M202" s="5"/>
    </row>
    <row r="203" spans="1:13" x14ac:dyDescent="0.2">
      <c r="A203" s="5"/>
      <c r="B203" s="5"/>
      <c r="C203" s="5"/>
      <c r="D203" s="5"/>
      <c r="E203" s="5"/>
      <c r="F203" s="5"/>
      <c r="G203" s="5"/>
      <c r="H203" s="8"/>
      <c r="I203" s="5"/>
      <c r="J203" s="5"/>
      <c r="K203" s="5"/>
      <c r="L203" s="5"/>
      <c r="M203" s="5"/>
    </row>
    <row r="204" spans="1:13" x14ac:dyDescent="0.2">
      <c r="A204" s="5"/>
      <c r="B204" s="5"/>
      <c r="C204" s="5"/>
      <c r="D204" s="5"/>
      <c r="E204" s="5"/>
      <c r="F204" s="5"/>
      <c r="G204" s="5"/>
      <c r="H204" s="8"/>
      <c r="I204" s="5"/>
      <c r="J204" s="5"/>
      <c r="K204" s="5"/>
      <c r="L204" s="5"/>
      <c r="M204" s="5"/>
    </row>
    <row r="205" spans="1:13" x14ac:dyDescent="0.2">
      <c r="A205" s="5"/>
      <c r="B205" s="5"/>
      <c r="C205" s="5"/>
      <c r="D205" s="5"/>
      <c r="E205" s="5"/>
      <c r="F205" s="5"/>
      <c r="G205" s="5"/>
      <c r="H205" s="8"/>
      <c r="I205" s="5"/>
      <c r="J205" s="5"/>
      <c r="K205" s="5"/>
      <c r="L205" s="5"/>
      <c r="M205" s="5"/>
    </row>
    <row r="206" spans="1:13" x14ac:dyDescent="0.2">
      <c r="A206" s="5"/>
      <c r="B206" s="5"/>
      <c r="C206" s="5"/>
      <c r="D206" s="5"/>
      <c r="E206" s="5"/>
      <c r="F206" s="5"/>
      <c r="G206" s="5"/>
      <c r="H206" s="8"/>
      <c r="I206" s="5"/>
      <c r="J206" s="5"/>
      <c r="K206" s="5"/>
      <c r="L206" s="5"/>
      <c r="M206" s="5"/>
    </row>
    <row r="207" spans="1:13" x14ac:dyDescent="0.2">
      <c r="A207" s="5"/>
      <c r="B207" s="5"/>
      <c r="C207" s="5"/>
      <c r="D207" s="5"/>
      <c r="E207" s="5"/>
      <c r="F207" s="5"/>
      <c r="G207" s="5"/>
      <c r="H207" s="8"/>
      <c r="I207" s="5"/>
      <c r="J207" s="5"/>
      <c r="K207" s="5"/>
      <c r="L207" s="5"/>
      <c r="M207" s="5"/>
    </row>
    <row r="208" spans="1:13" x14ac:dyDescent="0.2">
      <c r="A208" s="5"/>
      <c r="B208" s="5"/>
      <c r="C208" s="5"/>
      <c r="D208" s="5"/>
      <c r="E208" s="5"/>
      <c r="F208" s="5"/>
      <c r="G208" s="5"/>
      <c r="H208" s="8"/>
      <c r="I208" s="5"/>
      <c r="J208" s="5"/>
      <c r="K208" s="5"/>
      <c r="L208" s="5"/>
      <c r="M208" s="5"/>
    </row>
    <row r="209" spans="1:13" x14ac:dyDescent="0.2">
      <c r="A209" s="5"/>
      <c r="B209" s="5"/>
      <c r="C209" s="5"/>
      <c r="D209" s="5"/>
      <c r="E209" s="5"/>
      <c r="F209" s="5"/>
      <c r="G209" s="5"/>
      <c r="H209" s="8"/>
      <c r="I209" s="5"/>
      <c r="J209" s="5"/>
      <c r="K209" s="5"/>
      <c r="L209" s="5"/>
      <c r="M209" s="5"/>
    </row>
    <row r="210" spans="1:13" x14ac:dyDescent="0.2">
      <c r="A210" s="5"/>
      <c r="B210" s="5"/>
      <c r="C210" s="5"/>
      <c r="D210" s="5"/>
      <c r="E210" s="5"/>
      <c r="F210" s="5"/>
      <c r="G210" s="5"/>
      <c r="H210" s="8"/>
      <c r="I210" s="5"/>
      <c r="J210" s="5"/>
      <c r="K210" s="5"/>
      <c r="L210" s="5"/>
      <c r="M210" s="5"/>
    </row>
    <row r="211" spans="1:13" x14ac:dyDescent="0.2">
      <c r="A211" s="5"/>
      <c r="B211" s="5"/>
      <c r="C211" s="5"/>
      <c r="D211" s="5"/>
      <c r="E211" s="5"/>
      <c r="F211" s="5"/>
      <c r="G211" s="5"/>
      <c r="H211" s="8"/>
      <c r="I211" s="5"/>
      <c r="J211" s="5"/>
      <c r="K211" s="5"/>
      <c r="L211" s="5"/>
      <c r="M211" s="5"/>
    </row>
    <row r="212" spans="1:13" x14ac:dyDescent="0.2">
      <c r="A212" s="5"/>
      <c r="B212" s="5"/>
      <c r="C212" s="5"/>
      <c r="D212" s="5"/>
      <c r="E212" s="5"/>
      <c r="F212" s="5"/>
      <c r="G212" s="5"/>
      <c r="H212" s="8"/>
      <c r="I212" s="5"/>
      <c r="J212" s="5"/>
      <c r="K212" s="5"/>
      <c r="L212" s="5"/>
      <c r="M212" s="5"/>
    </row>
    <row r="213" spans="1:13" x14ac:dyDescent="0.2">
      <c r="A213" s="5"/>
      <c r="B213" s="5"/>
      <c r="C213" s="5"/>
      <c r="D213" s="5"/>
      <c r="E213" s="5"/>
      <c r="F213" s="5"/>
      <c r="G213" s="5"/>
      <c r="H213" s="8"/>
      <c r="I213" s="5"/>
      <c r="J213" s="5"/>
      <c r="K213" s="5"/>
      <c r="L213" s="5"/>
      <c r="M213" s="5"/>
    </row>
    <row r="214" spans="1:13" x14ac:dyDescent="0.2">
      <c r="A214" s="5"/>
      <c r="B214" s="5"/>
      <c r="C214" s="5"/>
      <c r="D214" s="5"/>
      <c r="E214" s="5"/>
      <c r="F214" s="5"/>
      <c r="G214" s="5"/>
      <c r="H214" s="8"/>
      <c r="I214" s="5"/>
      <c r="J214" s="5"/>
      <c r="K214" s="5"/>
      <c r="L214" s="5"/>
      <c r="M214" s="5"/>
    </row>
    <row r="215" spans="1:13" x14ac:dyDescent="0.2">
      <c r="A215" s="5"/>
      <c r="B215" s="5"/>
      <c r="C215" s="5"/>
      <c r="D215" s="5"/>
      <c r="E215" s="5"/>
      <c r="F215" s="5"/>
      <c r="G215" s="5"/>
      <c r="H215" s="8"/>
      <c r="I215" s="5"/>
      <c r="J215" s="5"/>
      <c r="K215" s="5"/>
      <c r="L215" s="5"/>
      <c r="M215" s="5"/>
    </row>
    <row r="216" spans="1:13" x14ac:dyDescent="0.2">
      <c r="A216" s="5"/>
      <c r="B216" s="5"/>
      <c r="C216" s="5"/>
      <c r="D216" s="5"/>
      <c r="E216" s="5"/>
      <c r="F216" s="5"/>
      <c r="G216" s="5"/>
      <c r="H216" s="8"/>
      <c r="I216" s="5"/>
      <c r="J216" s="5"/>
      <c r="K216" s="5"/>
      <c r="L216" s="5"/>
      <c r="M216" s="5"/>
    </row>
    <row r="217" spans="1:13" x14ac:dyDescent="0.2">
      <c r="A217" s="5"/>
      <c r="B217" s="5"/>
      <c r="C217" s="5"/>
      <c r="D217" s="5"/>
      <c r="E217" s="5"/>
      <c r="F217" s="5"/>
      <c r="G217" s="5"/>
      <c r="H217" s="8"/>
      <c r="I217" s="5"/>
      <c r="J217" s="5"/>
      <c r="K217" s="5"/>
      <c r="L217" s="5"/>
      <c r="M217" s="5"/>
    </row>
    <row r="218" spans="1:13" x14ac:dyDescent="0.2">
      <c r="A218" s="5"/>
      <c r="B218" s="5"/>
      <c r="C218" s="5"/>
      <c r="D218" s="5"/>
      <c r="E218" s="5"/>
      <c r="F218" s="5"/>
      <c r="G218" s="5"/>
      <c r="H218" s="8"/>
      <c r="I218" s="5"/>
      <c r="J218" s="5"/>
      <c r="K218" s="5"/>
      <c r="L218" s="5"/>
      <c r="M218" s="5"/>
    </row>
    <row r="219" spans="1:13" x14ac:dyDescent="0.2">
      <c r="A219" s="5"/>
      <c r="B219" s="5"/>
      <c r="C219" s="5"/>
      <c r="D219" s="5"/>
      <c r="E219" s="5"/>
      <c r="F219" s="5"/>
      <c r="G219" s="5"/>
      <c r="H219" s="8"/>
      <c r="I219" s="5"/>
      <c r="J219" s="5"/>
      <c r="K219" s="5"/>
      <c r="L219" s="5"/>
      <c r="M219" s="5"/>
    </row>
    <row r="220" spans="1:13" x14ac:dyDescent="0.2">
      <c r="A220" s="5"/>
      <c r="B220" s="5"/>
      <c r="C220" s="5"/>
      <c r="D220" s="5"/>
      <c r="E220" s="5"/>
      <c r="F220" s="5"/>
      <c r="G220" s="5"/>
      <c r="H220" s="8"/>
      <c r="I220" s="5"/>
      <c r="J220" s="5"/>
      <c r="K220" s="5"/>
      <c r="L220" s="5"/>
      <c r="M220" s="5"/>
    </row>
    <row r="221" spans="1:13" x14ac:dyDescent="0.2">
      <c r="A221" s="5"/>
      <c r="B221" s="5"/>
      <c r="C221" s="5"/>
      <c r="D221" s="5"/>
      <c r="E221" s="5"/>
      <c r="F221" s="5"/>
      <c r="G221" s="5"/>
      <c r="H221" s="8"/>
      <c r="I221" s="5"/>
      <c r="J221" s="5"/>
      <c r="K221" s="5"/>
      <c r="L221" s="5"/>
      <c r="M221" s="5"/>
    </row>
    <row r="222" spans="1:13" x14ac:dyDescent="0.2">
      <c r="A222" s="5"/>
      <c r="B222" s="5"/>
      <c r="C222" s="5"/>
      <c r="D222" s="5"/>
      <c r="E222" s="5"/>
      <c r="F222" s="5"/>
      <c r="G222" s="5"/>
      <c r="H222" s="8"/>
      <c r="I222" s="5"/>
      <c r="J222" s="5"/>
      <c r="K222" s="5"/>
      <c r="L222" s="5"/>
      <c r="M222" s="5"/>
    </row>
    <row r="223" spans="1:13" x14ac:dyDescent="0.2">
      <c r="A223" s="5"/>
      <c r="B223" s="5"/>
      <c r="C223" s="5"/>
      <c r="D223" s="5"/>
      <c r="E223" s="5"/>
      <c r="F223" s="5"/>
      <c r="G223" s="5"/>
      <c r="H223" s="8"/>
      <c r="I223" s="5"/>
      <c r="J223" s="5"/>
      <c r="K223" s="5"/>
      <c r="L223" s="5"/>
      <c r="M223" s="5"/>
    </row>
    <row r="224" spans="1:13" x14ac:dyDescent="0.2">
      <c r="A224" s="5"/>
      <c r="B224" s="5"/>
      <c r="C224" s="5"/>
      <c r="D224" s="5"/>
      <c r="E224" s="5"/>
      <c r="F224" s="5"/>
      <c r="G224" s="5"/>
      <c r="H224" s="8"/>
      <c r="I224" s="5"/>
      <c r="J224" s="5"/>
      <c r="K224" s="5"/>
      <c r="L224" s="5"/>
      <c r="M224" s="5"/>
    </row>
    <row r="225" spans="1:13" x14ac:dyDescent="0.2">
      <c r="A225" s="5"/>
      <c r="B225" s="5"/>
      <c r="C225" s="5"/>
      <c r="D225" s="5"/>
      <c r="E225" s="5"/>
      <c r="F225" s="5"/>
      <c r="G225" s="5"/>
      <c r="H225" s="8"/>
      <c r="I225" s="5"/>
      <c r="J225" s="5"/>
      <c r="K225" s="5"/>
      <c r="L225" s="5"/>
      <c r="M225" s="5"/>
    </row>
    <row r="226" spans="1:13" x14ac:dyDescent="0.2">
      <c r="A226" s="5"/>
      <c r="B226" s="5"/>
      <c r="C226" s="5"/>
      <c r="D226" s="5"/>
      <c r="E226" s="5"/>
      <c r="F226" s="5"/>
      <c r="G226" s="5"/>
      <c r="H226" s="8"/>
      <c r="I226" s="5"/>
      <c r="J226" s="5"/>
      <c r="K226" s="5"/>
      <c r="L226" s="5"/>
      <c r="M226" s="5"/>
    </row>
    <row r="227" spans="1:13" x14ac:dyDescent="0.2">
      <c r="A227" s="5"/>
      <c r="B227" s="5"/>
      <c r="C227" s="5"/>
      <c r="D227" s="5"/>
      <c r="E227" s="5"/>
      <c r="F227" s="5"/>
      <c r="G227" s="5"/>
      <c r="H227" s="8"/>
      <c r="I227" s="5"/>
      <c r="J227" s="5"/>
      <c r="K227" s="5"/>
      <c r="L227" s="5"/>
      <c r="M227" s="5"/>
    </row>
    <row r="228" spans="1:13" x14ac:dyDescent="0.2">
      <c r="A228" s="5"/>
      <c r="B228" s="5"/>
      <c r="C228" s="5"/>
      <c r="D228" s="5"/>
      <c r="E228" s="5"/>
      <c r="F228" s="5"/>
      <c r="G228" s="5"/>
      <c r="H228" s="8"/>
      <c r="I228" s="5"/>
      <c r="J228" s="5"/>
      <c r="K228" s="5"/>
      <c r="L228" s="5"/>
      <c r="M228" s="5"/>
    </row>
    <row r="229" spans="1:13" x14ac:dyDescent="0.2">
      <c r="A229" s="5"/>
      <c r="B229" s="5"/>
      <c r="C229" s="5"/>
      <c r="D229" s="5"/>
      <c r="E229" s="5"/>
      <c r="F229" s="5"/>
      <c r="G229" s="5"/>
      <c r="H229" s="8"/>
      <c r="I229" s="5"/>
      <c r="J229" s="5"/>
      <c r="K229" s="5"/>
      <c r="L229" s="5"/>
      <c r="M229" s="5"/>
    </row>
    <row r="230" spans="1:13" x14ac:dyDescent="0.2">
      <c r="A230" s="5"/>
      <c r="B230" s="5"/>
      <c r="C230" s="5"/>
      <c r="D230" s="5"/>
      <c r="E230" s="5"/>
      <c r="F230" s="5"/>
      <c r="G230" s="5"/>
      <c r="H230" s="8"/>
      <c r="I230" s="5"/>
      <c r="J230" s="5"/>
      <c r="K230" s="5"/>
      <c r="L230" s="5"/>
      <c r="M230" s="5"/>
    </row>
    <row r="231" spans="1:13" x14ac:dyDescent="0.2">
      <c r="A231" s="5"/>
      <c r="B231" s="5"/>
      <c r="C231" s="5"/>
      <c r="D231" s="5"/>
      <c r="E231" s="5"/>
      <c r="F231" s="5"/>
      <c r="G231" s="5"/>
      <c r="H231" s="8"/>
      <c r="I231" s="5"/>
      <c r="J231" s="5"/>
      <c r="K231" s="5"/>
      <c r="L231" s="5"/>
      <c r="M231" s="5"/>
    </row>
    <row r="232" spans="1:13" x14ac:dyDescent="0.2">
      <c r="A232" s="5"/>
      <c r="B232" s="5"/>
      <c r="C232" s="5"/>
      <c r="D232" s="5"/>
      <c r="E232" s="5"/>
      <c r="F232" s="5"/>
      <c r="G232" s="5"/>
      <c r="H232" s="8"/>
      <c r="I232" s="5"/>
      <c r="J232" s="5"/>
      <c r="K232" s="5"/>
      <c r="L232" s="5"/>
      <c r="M232" s="5"/>
    </row>
    <row r="233" spans="1:13" x14ac:dyDescent="0.2">
      <c r="A233" s="5"/>
      <c r="B233" s="5"/>
      <c r="C233" s="5"/>
      <c r="D233" s="5"/>
      <c r="E233" s="5"/>
      <c r="F233" s="5"/>
      <c r="G233" s="5"/>
      <c r="H233" s="8"/>
      <c r="I233" s="5"/>
      <c r="J233" s="5"/>
      <c r="K233" s="5"/>
      <c r="L233" s="5"/>
      <c r="M233" s="5"/>
    </row>
    <row r="234" spans="1:13" x14ac:dyDescent="0.2">
      <c r="A234" s="5"/>
      <c r="B234" s="5"/>
      <c r="C234" s="5"/>
      <c r="D234" s="5"/>
      <c r="E234" s="5"/>
      <c r="F234" s="5"/>
      <c r="G234" s="5"/>
      <c r="H234" s="8"/>
      <c r="I234" s="5"/>
      <c r="J234" s="5"/>
      <c r="K234" s="5"/>
      <c r="L234" s="5"/>
      <c r="M234" s="5"/>
    </row>
    <row r="235" spans="1:13" x14ac:dyDescent="0.2">
      <c r="A235" s="5"/>
      <c r="B235" s="5"/>
      <c r="C235" s="5"/>
      <c r="D235" s="5"/>
      <c r="E235" s="5"/>
      <c r="F235" s="5"/>
      <c r="G235" s="5"/>
      <c r="H235" s="8"/>
      <c r="I235" s="5"/>
      <c r="J235" s="5"/>
      <c r="K235" s="5"/>
      <c r="L235" s="5"/>
      <c r="M235" s="5"/>
    </row>
    <row r="236" spans="1:13" x14ac:dyDescent="0.2">
      <c r="A236" s="5"/>
      <c r="B236" s="5"/>
      <c r="C236" s="5"/>
      <c r="D236" s="5"/>
      <c r="E236" s="5"/>
      <c r="F236" s="5"/>
      <c r="G236" s="5"/>
      <c r="H236" s="8"/>
      <c r="I236" s="5"/>
      <c r="J236" s="5"/>
      <c r="K236" s="5"/>
      <c r="L236" s="5"/>
      <c r="M236" s="5"/>
    </row>
    <row r="237" spans="1:13" x14ac:dyDescent="0.2">
      <c r="A237" s="5"/>
      <c r="B237" s="5"/>
      <c r="C237" s="5"/>
      <c r="D237" s="5"/>
      <c r="E237" s="5"/>
      <c r="F237" s="5"/>
      <c r="G237" s="5"/>
      <c r="H237" s="8"/>
      <c r="I237" s="5"/>
      <c r="J237" s="5"/>
      <c r="K237" s="5"/>
      <c r="L237" s="5"/>
      <c r="M237" s="5"/>
    </row>
    <row r="238" spans="1:13" x14ac:dyDescent="0.2">
      <c r="A238" s="5"/>
      <c r="B238" s="5"/>
      <c r="C238" s="5"/>
      <c r="D238" s="5"/>
      <c r="E238" s="5"/>
      <c r="F238" s="5"/>
      <c r="G238" s="5"/>
      <c r="H238" s="8"/>
      <c r="I238" s="5"/>
      <c r="J238" s="5"/>
      <c r="K238" s="5"/>
      <c r="L238" s="5"/>
      <c r="M238" s="5"/>
    </row>
    <row r="239" spans="1:13" x14ac:dyDescent="0.2">
      <c r="A239" s="5"/>
      <c r="B239" s="5"/>
      <c r="C239" s="5"/>
      <c r="D239" s="5"/>
      <c r="E239" s="5"/>
      <c r="F239" s="5"/>
      <c r="G239" s="5"/>
      <c r="H239" s="8"/>
      <c r="I239" s="5"/>
      <c r="J239" s="5"/>
      <c r="K239" s="5"/>
      <c r="L239" s="5"/>
      <c r="M239" s="5"/>
    </row>
    <row r="240" spans="1:13" x14ac:dyDescent="0.2">
      <c r="A240" s="5"/>
      <c r="B240" s="5"/>
      <c r="C240" s="5"/>
      <c r="D240" s="5"/>
      <c r="E240" s="5"/>
      <c r="F240" s="5"/>
      <c r="G240" s="5"/>
      <c r="H240" s="8"/>
      <c r="I240" s="5"/>
      <c r="J240" s="5"/>
      <c r="K240" s="5"/>
      <c r="L240" s="5"/>
      <c r="M240" s="5"/>
    </row>
    <row r="241" spans="1:13" x14ac:dyDescent="0.2">
      <c r="A241" s="5"/>
      <c r="B241" s="5"/>
      <c r="C241" s="5"/>
      <c r="D241" s="5"/>
      <c r="E241" s="5"/>
      <c r="F241" s="5"/>
      <c r="G241" s="5"/>
      <c r="H241" s="8"/>
      <c r="I241" s="5"/>
      <c r="J241" s="5"/>
      <c r="K241" s="5"/>
      <c r="L241" s="5"/>
      <c r="M241" s="5"/>
    </row>
    <row r="242" spans="1:13" x14ac:dyDescent="0.2">
      <c r="A242" s="5"/>
      <c r="B242" s="5"/>
      <c r="C242" s="5"/>
      <c r="D242" s="5"/>
      <c r="E242" s="5"/>
      <c r="F242" s="5"/>
      <c r="G242" s="5"/>
      <c r="H242" s="8"/>
      <c r="I242" s="5"/>
      <c r="J242" s="5"/>
      <c r="K242" s="5"/>
      <c r="L242" s="5"/>
      <c r="M242" s="5"/>
    </row>
    <row r="243" spans="1:13" x14ac:dyDescent="0.2">
      <c r="A243" s="5"/>
      <c r="B243" s="5"/>
      <c r="C243" s="5"/>
      <c r="D243" s="5"/>
      <c r="E243" s="5"/>
      <c r="F243" s="5"/>
      <c r="G243" s="5"/>
      <c r="H243" s="8"/>
      <c r="I243" s="5"/>
      <c r="J243" s="5"/>
      <c r="K243" s="5"/>
      <c r="L243" s="5"/>
      <c r="M243" s="5"/>
    </row>
    <row r="244" spans="1:13" x14ac:dyDescent="0.2">
      <c r="A244" s="5"/>
      <c r="B244" s="5"/>
      <c r="C244" s="5"/>
      <c r="D244" s="5"/>
      <c r="E244" s="5"/>
      <c r="F244" s="5"/>
      <c r="G244" s="5"/>
      <c r="H244" s="8"/>
      <c r="I244" s="5"/>
      <c r="J244" s="5"/>
      <c r="K244" s="5"/>
      <c r="L244" s="5"/>
      <c r="M244" s="5"/>
    </row>
    <row r="245" spans="1:13" x14ac:dyDescent="0.2">
      <c r="A245" s="5"/>
      <c r="B245" s="5"/>
      <c r="C245" s="5"/>
      <c r="D245" s="5"/>
      <c r="E245" s="5"/>
      <c r="F245" s="5"/>
      <c r="G245" s="5"/>
      <c r="H245" s="8"/>
      <c r="I245" s="5"/>
      <c r="J245" s="5"/>
      <c r="K245" s="5"/>
      <c r="L245" s="5"/>
      <c r="M245" s="5"/>
    </row>
    <row r="246" spans="1:13" x14ac:dyDescent="0.2">
      <c r="A246" s="5"/>
      <c r="B246" s="5"/>
      <c r="C246" s="5"/>
      <c r="D246" s="5"/>
      <c r="E246" s="5"/>
      <c r="F246" s="5"/>
      <c r="G246" s="5"/>
      <c r="H246" s="8"/>
      <c r="I246" s="5"/>
      <c r="J246" s="5"/>
      <c r="K246" s="5"/>
      <c r="L246" s="5"/>
      <c r="M246" s="5"/>
    </row>
    <row r="247" spans="1:13" x14ac:dyDescent="0.2">
      <c r="A247" s="5"/>
      <c r="B247" s="5"/>
      <c r="C247" s="5"/>
      <c r="D247" s="5"/>
      <c r="E247" s="5"/>
      <c r="F247" s="5"/>
      <c r="G247" s="5"/>
      <c r="H247" s="8"/>
      <c r="I247" s="5"/>
      <c r="J247" s="5"/>
      <c r="K247" s="5"/>
      <c r="L247" s="5"/>
      <c r="M247" s="5"/>
    </row>
    <row r="248" spans="1:13" x14ac:dyDescent="0.2">
      <c r="A248" s="5"/>
      <c r="B248" s="5"/>
      <c r="C248" s="5"/>
      <c r="D248" s="5"/>
      <c r="E248" s="5"/>
      <c r="F248" s="5"/>
      <c r="G248" s="5"/>
      <c r="H248" s="8"/>
      <c r="I248" s="5"/>
      <c r="J248" s="5"/>
      <c r="K248" s="5"/>
      <c r="L248" s="5"/>
      <c r="M248" s="5"/>
    </row>
    <row r="249" spans="1:13" x14ac:dyDescent="0.2">
      <c r="A249" s="5"/>
      <c r="B249" s="5"/>
      <c r="C249" s="5"/>
      <c r="D249" s="5"/>
      <c r="E249" s="5"/>
      <c r="F249" s="5"/>
      <c r="G249" s="5"/>
      <c r="H249" s="8"/>
      <c r="I249" s="5"/>
      <c r="J249" s="5"/>
      <c r="K249" s="5"/>
      <c r="L249" s="5"/>
      <c r="M249" s="5"/>
    </row>
    <row r="250" spans="1:13" x14ac:dyDescent="0.2">
      <c r="A250" s="5"/>
      <c r="B250" s="5"/>
      <c r="C250" s="5"/>
      <c r="D250" s="5"/>
      <c r="E250" s="5"/>
      <c r="F250" s="5"/>
      <c r="G250" s="5"/>
      <c r="H250" s="8"/>
      <c r="I250" s="5"/>
      <c r="J250" s="5"/>
      <c r="K250" s="5"/>
      <c r="L250" s="5"/>
      <c r="M250" s="5"/>
    </row>
    <row r="251" spans="1:13" x14ac:dyDescent="0.2">
      <c r="A251" s="5"/>
      <c r="B251" s="5"/>
      <c r="C251" s="5"/>
      <c r="D251" s="5"/>
      <c r="E251" s="5"/>
      <c r="F251" s="5"/>
      <c r="G251" s="5"/>
      <c r="H251" s="8"/>
      <c r="I251" s="5"/>
      <c r="J251" s="5"/>
      <c r="K251" s="5"/>
      <c r="L251" s="5"/>
      <c r="M251" s="5"/>
    </row>
    <row r="252" spans="1:13" x14ac:dyDescent="0.2">
      <c r="A252" s="5"/>
      <c r="B252" s="5"/>
      <c r="C252" s="5"/>
      <c r="D252" s="5"/>
      <c r="E252" s="5"/>
      <c r="F252" s="5"/>
      <c r="G252" s="5"/>
      <c r="H252" s="8"/>
      <c r="I252" s="5"/>
      <c r="J252" s="5"/>
      <c r="K252" s="5"/>
      <c r="L252" s="5"/>
      <c r="M252" s="5"/>
    </row>
    <row r="253" spans="1:13" x14ac:dyDescent="0.2">
      <c r="A253" s="5"/>
      <c r="B253" s="5"/>
      <c r="C253" s="5"/>
      <c r="D253" s="5"/>
      <c r="E253" s="5"/>
      <c r="F253" s="5"/>
      <c r="G253" s="5"/>
      <c r="H253" s="8"/>
      <c r="I253" s="5"/>
      <c r="J253" s="5"/>
      <c r="K253" s="5"/>
      <c r="L253" s="5"/>
      <c r="M253" s="5"/>
    </row>
    <row r="254" spans="1:13" x14ac:dyDescent="0.2">
      <c r="A254" s="5"/>
      <c r="B254" s="5"/>
      <c r="C254" s="5"/>
      <c r="D254" s="5"/>
      <c r="E254" s="5"/>
      <c r="F254" s="5"/>
      <c r="G254" s="5"/>
      <c r="H254" s="8"/>
      <c r="I254" s="5"/>
      <c r="J254" s="5"/>
      <c r="K254" s="5"/>
      <c r="L254" s="5"/>
      <c r="M254" s="5"/>
    </row>
    <row r="255" spans="1:13" x14ac:dyDescent="0.2">
      <c r="A255" s="5"/>
      <c r="B255" s="5"/>
      <c r="C255" s="5"/>
      <c r="D255" s="5"/>
      <c r="E255" s="5"/>
      <c r="F255" s="5"/>
      <c r="G255" s="5"/>
      <c r="H255" s="8"/>
      <c r="I255" s="5"/>
      <c r="J255" s="5"/>
      <c r="K255" s="5"/>
      <c r="L255" s="5"/>
      <c r="M255" s="5"/>
    </row>
    <row r="256" spans="1:13" x14ac:dyDescent="0.2">
      <c r="A256" s="5"/>
      <c r="B256" s="5"/>
      <c r="C256" s="5"/>
      <c r="D256" s="5"/>
      <c r="E256" s="5"/>
      <c r="F256" s="5"/>
      <c r="G256" s="5"/>
      <c r="H256" s="8"/>
      <c r="I256" s="5"/>
      <c r="J256" s="5"/>
      <c r="K256" s="5"/>
      <c r="L256" s="5"/>
      <c r="M256" s="5"/>
    </row>
    <row r="257" spans="1:13" x14ac:dyDescent="0.2">
      <c r="A257" s="5"/>
      <c r="B257" s="5"/>
      <c r="C257" s="5"/>
      <c r="D257" s="5"/>
      <c r="E257" s="5"/>
      <c r="F257" s="5"/>
      <c r="G257" s="5"/>
      <c r="H257" s="8"/>
      <c r="I257" s="5"/>
      <c r="J257" s="5"/>
      <c r="K257" s="5"/>
      <c r="L257" s="5"/>
      <c r="M257" s="5"/>
    </row>
    <row r="258" spans="1:13" x14ac:dyDescent="0.2">
      <c r="A258" s="5"/>
      <c r="B258" s="5"/>
      <c r="C258" s="5"/>
      <c r="D258" s="5"/>
      <c r="E258" s="5"/>
      <c r="F258" s="5"/>
      <c r="G258" s="5"/>
      <c r="H258" s="8"/>
      <c r="I258" s="5"/>
      <c r="J258" s="5"/>
      <c r="K258" s="5"/>
      <c r="L258" s="5"/>
      <c r="M258" s="5"/>
    </row>
    <row r="259" spans="1:13" x14ac:dyDescent="0.2">
      <c r="A259" s="5"/>
      <c r="B259" s="5"/>
      <c r="C259" s="5"/>
      <c r="D259" s="5"/>
      <c r="E259" s="5"/>
      <c r="F259" s="5"/>
      <c r="G259" s="5"/>
      <c r="H259" s="8"/>
      <c r="I259" s="5"/>
      <c r="J259" s="5"/>
      <c r="K259" s="5"/>
      <c r="L259" s="5"/>
      <c r="M259" s="5"/>
    </row>
    <row r="260" spans="1:13" x14ac:dyDescent="0.2">
      <c r="A260" s="5"/>
      <c r="B260" s="5"/>
      <c r="C260" s="5"/>
      <c r="D260" s="5"/>
      <c r="E260" s="5"/>
      <c r="F260" s="5"/>
      <c r="G260" s="5"/>
      <c r="H260" s="8"/>
      <c r="I260" s="5"/>
      <c r="J260" s="5"/>
      <c r="K260" s="5"/>
      <c r="L260" s="5"/>
      <c r="M260" s="5"/>
    </row>
    <row r="261" spans="1:13" x14ac:dyDescent="0.2">
      <c r="A261" s="5"/>
      <c r="B261" s="5"/>
      <c r="C261" s="5"/>
      <c r="D261" s="5"/>
      <c r="E261" s="5"/>
      <c r="F261" s="5"/>
      <c r="G261" s="5"/>
      <c r="H261" s="8"/>
      <c r="I261" s="5"/>
      <c r="J261" s="5"/>
      <c r="K261" s="5"/>
      <c r="L261" s="5"/>
      <c r="M261" s="5"/>
    </row>
    <row r="262" spans="1:13" x14ac:dyDescent="0.2">
      <c r="A262" s="5"/>
      <c r="B262" s="5"/>
      <c r="C262" s="5"/>
      <c r="D262" s="5"/>
      <c r="E262" s="5"/>
      <c r="F262" s="5"/>
      <c r="G262" s="5"/>
      <c r="H262" s="8"/>
      <c r="I262" s="5"/>
      <c r="J262" s="5"/>
      <c r="K262" s="5"/>
      <c r="L262" s="5"/>
      <c r="M262" s="5"/>
    </row>
    <row r="263" spans="1:13" x14ac:dyDescent="0.2">
      <c r="A263" s="5"/>
      <c r="B263" s="5"/>
      <c r="C263" s="5"/>
      <c r="D263" s="5"/>
      <c r="E263" s="5"/>
      <c r="F263" s="5"/>
      <c r="G263" s="5"/>
      <c r="H263" s="8"/>
      <c r="I263" s="5"/>
      <c r="J263" s="5"/>
      <c r="K263" s="5"/>
      <c r="L263" s="5"/>
      <c r="M263" s="5"/>
    </row>
    <row r="264" spans="1:13" x14ac:dyDescent="0.2">
      <c r="A264" s="5"/>
      <c r="B264" s="5"/>
      <c r="C264" s="5"/>
      <c r="D264" s="5"/>
      <c r="E264" s="5"/>
      <c r="F264" s="5"/>
      <c r="G264" s="5"/>
      <c r="H264" s="8"/>
      <c r="I264" s="5"/>
      <c r="J264" s="5"/>
      <c r="K264" s="5"/>
      <c r="L264" s="5"/>
      <c r="M264" s="5"/>
    </row>
    <row r="265" spans="1:13" x14ac:dyDescent="0.2">
      <c r="A265" s="5"/>
      <c r="B265" s="5"/>
      <c r="C265" s="5"/>
      <c r="D265" s="5"/>
      <c r="E265" s="5"/>
      <c r="F265" s="5"/>
      <c r="G265" s="5"/>
      <c r="H265" s="8"/>
      <c r="I265" s="5"/>
      <c r="J265" s="5"/>
      <c r="K265" s="5"/>
      <c r="L265" s="5"/>
      <c r="M265" s="5"/>
    </row>
    <row r="266" spans="1:13" x14ac:dyDescent="0.2">
      <c r="A266" s="5"/>
      <c r="B266" s="5"/>
      <c r="C266" s="5"/>
      <c r="D266" s="5"/>
      <c r="E266" s="5"/>
      <c r="F266" s="5"/>
      <c r="G266" s="5"/>
      <c r="H266" s="8"/>
      <c r="I266" s="5"/>
      <c r="J266" s="5"/>
      <c r="K266" s="5"/>
      <c r="L266" s="5"/>
      <c r="M266" s="5"/>
    </row>
    <row r="267" spans="1:13" x14ac:dyDescent="0.2">
      <c r="A267" s="5"/>
      <c r="B267" s="5"/>
      <c r="C267" s="5"/>
      <c r="D267" s="5"/>
      <c r="E267" s="5"/>
      <c r="F267" s="5"/>
      <c r="G267" s="5"/>
      <c r="H267" s="8"/>
      <c r="I267" s="5"/>
      <c r="J267" s="5"/>
      <c r="K267" s="5"/>
      <c r="L267" s="5"/>
      <c r="M267" s="5"/>
    </row>
    <row r="268" spans="1:13" x14ac:dyDescent="0.2">
      <c r="A268" s="5"/>
      <c r="B268" s="5"/>
      <c r="C268" s="5"/>
      <c r="D268" s="5"/>
      <c r="E268" s="5"/>
      <c r="F268" s="5"/>
      <c r="G268" s="5"/>
      <c r="H268" s="8"/>
      <c r="I268" s="5"/>
      <c r="J268" s="5"/>
      <c r="K268" s="5"/>
      <c r="L268" s="5"/>
      <c r="M268" s="5"/>
    </row>
    <row r="269" spans="1:13" x14ac:dyDescent="0.2">
      <c r="A269" s="5"/>
      <c r="B269" s="5"/>
      <c r="C269" s="5"/>
      <c r="D269" s="5"/>
      <c r="E269" s="5"/>
      <c r="F269" s="5"/>
      <c r="G269" s="5"/>
      <c r="H269" s="8"/>
      <c r="I269" s="5"/>
      <c r="J269" s="5"/>
      <c r="K269" s="5"/>
      <c r="L269" s="5"/>
      <c r="M269" s="5"/>
    </row>
    <row r="270" spans="1:13" x14ac:dyDescent="0.2">
      <c r="A270" s="5"/>
      <c r="B270" s="5"/>
      <c r="C270" s="5"/>
      <c r="D270" s="5"/>
      <c r="E270" s="5"/>
      <c r="F270" s="5"/>
      <c r="G270" s="5"/>
      <c r="H270" s="8"/>
      <c r="I270" s="5"/>
      <c r="J270" s="5"/>
      <c r="K270" s="5"/>
      <c r="L270" s="5"/>
      <c r="M270" s="5"/>
    </row>
    <row r="271" spans="1:13" x14ac:dyDescent="0.2">
      <c r="A271" s="5"/>
      <c r="B271" s="5"/>
      <c r="C271" s="5"/>
      <c r="D271" s="5"/>
      <c r="E271" s="5"/>
      <c r="F271" s="5"/>
      <c r="G271" s="5"/>
      <c r="H271" s="8"/>
      <c r="I271" s="5"/>
      <c r="J271" s="5"/>
      <c r="K271" s="5"/>
      <c r="L271" s="5"/>
      <c r="M271" s="5"/>
    </row>
    <row r="272" spans="1:13" x14ac:dyDescent="0.2">
      <c r="A272" s="5"/>
      <c r="B272" s="5"/>
      <c r="C272" s="5"/>
      <c r="D272" s="5"/>
      <c r="E272" s="5"/>
      <c r="F272" s="5"/>
      <c r="G272" s="5"/>
      <c r="H272" s="8"/>
      <c r="I272" s="5"/>
      <c r="J272" s="5"/>
      <c r="K272" s="5"/>
      <c r="L272" s="5"/>
      <c r="M272" s="5"/>
    </row>
    <row r="273" spans="1:13" x14ac:dyDescent="0.2">
      <c r="A273" s="5"/>
      <c r="B273" s="5"/>
      <c r="C273" s="5"/>
      <c r="D273" s="5"/>
      <c r="E273" s="5"/>
      <c r="F273" s="5"/>
      <c r="G273" s="5"/>
      <c r="H273" s="8"/>
      <c r="I273" s="5"/>
      <c r="J273" s="5"/>
      <c r="K273" s="5"/>
      <c r="L273" s="5"/>
      <c r="M273" s="5"/>
    </row>
    <row r="274" spans="1:13" x14ac:dyDescent="0.2">
      <c r="A274" s="5"/>
      <c r="B274" s="5"/>
      <c r="C274" s="5"/>
      <c r="D274" s="5"/>
      <c r="E274" s="5"/>
      <c r="F274" s="5"/>
      <c r="G274" s="5"/>
      <c r="H274" s="8"/>
      <c r="I274" s="5"/>
      <c r="J274" s="5"/>
      <c r="K274" s="5"/>
      <c r="L274" s="5"/>
      <c r="M274" s="5"/>
    </row>
    <row r="275" spans="1:13" x14ac:dyDescent="0.2">
      <c r="A275" s="5"/>
      <c r="B275" s="5"/>
      <c r="C275" s="5"/>
      <c r="D275" s="5"/>
      <c r="E275" s="5"/>
      <c r="F275" s="5"/>
      <c r="G275" s="5"/>
      <c r="H275" s="8"/>
      <c r="I275" s="5"/>
      <c r="J275" s="5"/>
      <c r="K275" s="5"/>
      <c r="L275" s="5"/>
      <c r="M275" s="5"/>
    </row>
    <row r="276" spans="1:13" x14ac:dyDescent="0.2">
      <c r="A276" s="5"/>
      <c r="B276" s="5"/>
      <c r="C276" s="5"/>
      <c r="D276" s="5"/>
      <c r="E276" s="5"/>
      <c r="F276" s="5"/>
      <c r="G276" s="5"/>
      <c r="H276" s="8"/>
      <c r="I276" s="5"/>
      <c r="J276" s="5"/>
      <c r="K276" s="5"/>
      <c r="L276" s="5"/>
      <c r="M276" s="5"/>
    </row>
    <row r="277" spans="1:13" x14ac:dyDescent="0.2">
      <c r="A277" s="5"/>
      <c r="B277" s="5"/>
      <c r="C277" s="5"/>
      <c r="D277" s="5"/>
      <c r="E277" s="5"/>
      <c r="F277" s="5"/>
      <c r="G277" s="5"/>
      <c r="H277" s="8"/>
      <c r="I277" s="5"/>
      <c r="J277" s="5"/>
      <c r="K277" s="5"/>
      <c r="L277" s="5"/>
      <c r="M277" s="5"/>
    </row>
    <row r="278" spans="1:13" x14ac:dyDescent="0.2">
      <c r="A278" s="5"/>
      <c r="B278" s="5"/>
      <c r="C278" s="5"/>
      <c r="D278" s="5"/>
      <c r="E278" s="5"/>
      <c r="F278" s="5"/>
      <c r="G278" s="5"/>
      <c r="H278" s="8"/>
      <c r="I278" s="5"/>
      <c r="J278" s="5"/>
      <c r="K278" s="5"/>
      <c r="L278" s="5"/>
      <c r="M278" s="5"/>
    </row>
    <row r="279" spans="1:13" x14ac:dyDescent="0.2">
      <c r="A279" s="5"/>
      <c r="B279" s="5"/>
      <c r="C279" s="5"/>
      <c r="D279" s="5"/>
      <c r="E279" s="5"/>
      <c r="F279" s="5"/>
      <c r="G279" s="5"/>
      <c r="H279" s="8"/>
      <c r="I279" s="5"/>
      <c r="J279" s="5"/>
      <c r="K279" s="5"/>
      <c r="L279" s="5"/>
      <c r="M279" s="5"/>
    </row>
    <row r="280" spans="1:13" x14ac:dyDescent="0.2">
      <c r="A280" s="5"/>
      <c r="B280" s="5"/>
      <c r="C280" s="5"/>
      <c r="D280" s="5"/>
      <c r="E280" s="5"/>
      <c r="F280" s="5"/>
      <c r="G280" s="5"/>
      <c r="H280" s="8"/>
      <c r="I280" s="5"/>
      <c r="J280" s="5"/>
      <c r="K280" s="5"/>
      <c r="L280" s="5"/>
      <c r="M280" s="5"/>
    </row>
    <row r="281" spans="1:13" x14ac:dyDescent="0.2">
      <c r="A281" s="5"/>
      <c r="B281" s="5"/>
      <c r="C281" s="5"/>
      <c r="D281" s="5"/>
      <c r="E281" s="5"/>
      <c r="F281" s="5"/>
      <c r="G281" s="5"/>
      <c r="H281" s="8"/>
      <c r="I281" s="5"/>
      <c r="J281" s="5"/>
      <c r="K281" s="5"/>
      <c r="L281" s="5"/>
      <c r="M281" s="5"/>
    </row>
    <row r="282" spans="1:13" x14ac:dyDescent="0.2">
      <c r="A282" s="5"/>
      <c r="B282" s="5"/>
      <c r="C282" s="5"/>
      <c r="D282" s="5"/>
      <c r="E282" s="5"/>
      <c r="F282" s="5"/>
      <c r="G282" s="5"/>
      <c r="H282" s="8"/>
      <c r="I282" s="5"/>
      <c r="J282" s="5"/>
      <c r="K282" s="5"/>
      <c r="L282" s="5"/>
      <c r="M282" s="5"/>
    </row>
    <row r="283" spans="1:13" x14ac:dyDescent="0.2">
      <c r="A283" s="5"/>
      <c r="B283" s="5"/>
      <c r="C283" s="5"/>
      <c r="D283" s="5"/>
      <c r="E283" s="5"/>
      <c r="F283" s="5"/>
      <c r="G283" s="5"/>
      <c r="H283" s="8"/>
      <c r="I283" s="5"/>
      <c r="J283" s="5"/>
      <c r="K283" s="5"/>
      <c r="L283" s="5"/>
      <c r="M283" s="5"/>
    </row>
    <row r="284" spans="1:13" x14ac:dyDescent="0.2">
      <c r="A284" s="5"/>
      <c r="B284" s="5"/>
      <c r="C284" s="5"/>
      <c r="D284" s="5"/>
      <c r="E284" s="5"/>
      <c r="F284" s="5"/>
      <c r="G284" s="5"/>
      <c r="H284" s="8"/>
      <c r="I284" s="5"/>
      <c r="J284" s="5"/>
      <c r="K284" s="5"/>
      <c r="L284" s="5"/>
      <c r="M284" s="5"/>
    </row>
    <row r="285" spans="1:13" x14ac:dyDescent="0.2">
      <c r="A285" s="5"/>
      <c r="B285" s="5"/>
      <c r="C285" s="5"/>
      <c r="D285" s="5"/>
      <c r="E285" s="5"/>
      <c r="F285" s="5"/>
      <c r="G285" s="5"/>
      <c r="H285" s="8"/>
      <c r="I285" s="5"/>
      <c r="J285" s="5"/>
      <c r="K285" s="5"/>
      <c r="L285" s="5"/>
      <c r="M285" s="5"/>
    </row>
    <row r="286" spans="1:13" x14ac:dyDescent="0.2">
      <c r="A286" s="5"/>
      <c r="B286" s="5"/>
      <c r="C286" s="5"/>
      <c r="D286" s="5"/>
      <c r="E286" s="5"/>
      <c r="F286" s="5"/>
      <c r="G286" s="5"/>
      <c r="H286" s="8"/>
      <c r="I286" s="5"/>
      <c r="J286" s="5"/>
      <c r="K286" s="5"/>
      <c r="L286" s="5"/>
      <c r="M286" s="5"/>
    </row>
    <row r="287" spans="1:13" x14ac:dyDescent="0.2">
      <c r="A287" s="5"/>
      <c r="B287" s="5"/>
      <c r="C287" s="5"/>
      <c r="D287" s="5"/>
      <c r="E287" s="5"/>
      <c r="F287" s="5"/>
      <c r="G287" s="5"/>
      <c r="H287" s="8"/>
      <c r="I287" s="5"/>
      <c r="J287" s="5"/>
      <c r="K287" s="5"/>
      <c r="L287" s="5"/>
      <c r="M287" s="5"/>
    </row>
    <row r="288" spans="1:13" x14ac:dyDescent="0.2">
      <c r="A288" s="5"/>
      <c r="B288" s="5"/>
      <c r="C288" s="5"/>
      <c r="D288" s="5"/>
      <c r="E288" s="5"/>
      <c r="F288" s="5"/>
      <c r="G288" s="5"/>
      <c r="H288" s="8"/>
      <c r="I288" s="5"/>
      <c r="J288" s="5"/>
      <c r="K288" s="5"/>
      <c r="L288" s="5"/>
      <c r="M288" s="5"/>
    </row>
    <row r="289" spans="1:13" x14ac:dyDescent="0.2">
      <c r="A289" s="5"/>
      <c r="B289" s="5"/>
      <c r="C289" s="5"/>
      <c r="D289" s="5"/>
      <c r="E289" s="5"/>
      <c r="F289" s="5"/>
      <c r="G289" s="5"/>
      <c r="H289" s="8"/>
      <c r="I289" s="5"/>
      <c r="J289" s="5"/>
      <c r="K289" s="5"/>
      <c r="L289" s="5"/>
      <c r="M289" s="5"/>
    </row>
    <row r="290" spans="1:13" x14ac:dyDescent="0.2">
      <c r="A290" s="5"/>
      <c r="B290" s="5"/>
      <c r="C290" s="5"/>
      <c r="D290" s="5"/>
      <c r="E290" s="5"/>
      <c r="F290" s="5"/>
      <c r="G290" s="5"/>
      <c r="H290" s="8"/>
      <c r="I290" s="5"/>
      <c r="J290" s="5"/>
      <c r="K290" s="5"/>
      <c r="L290" s="5"/>
      <c r="M290" s="5"/>
    </row>
    <row r="291" spans="1:13" x14ac:dyDescent="0.2">
      <c r="A291" s="5"/>
      <c r="B291" s="5"/>
      <c r="C291" s="5"/>
      <c r="D291" s="5"/>
      <c r="E291" s="5"/>
      <c r="F291" s="5"/>
      <c r="G291" s="5"/>
      <c r="H291" s="8"/>
      <c r="I291" s="5"/>
      <c r="J291" s="5"/>
      <c r="K291" s="5"/>
      <c r="L291" s="5"/>
      <c r="M291" s="5"/>
    </row>
    <row r="292" spans="1:13" x14ac:dyDescent="0.2">
      <c r="A292" s="5"/>
      <c r="B292" s="5"/>
      <c r="C292" s="5"/>
      <c r="D292" s="5"/>
      <c r="E292" s="5"/>
      <c r="F292" s="5"/>
      <c r="G292" s="5"/>
      <c r="H292" s="8"/>
      <c r="I292" s="5"/>
      <c r="J292" s="5"/>
      <c r="K292" s="5"/>
      <c r="L292" s="5"/>
      <c r="M292" s="5"/>
    </row>
    <row r="293" spans="1:13" x14ac:dyDescent="0.2">
      <c r="A293" s="5"/>
      <c r="B293" s="5"/>
      <c r="C293" s="5"/>
      <c r="D293" s="5"/>
      <c r="E293" s="5"/>
      <c r="F293" s="5"/>
      <c r="G293" s="5"/>
      <c r="H293" s="8"/>
      <c r="I293" s="5"/>
      <c r="J293" s="5"/>
      <c r="K293" s="5"/>
      <c r="L293" s="5"/>
      <c r="M293" s="5"/>
    </row>
    <row r="294" spans="1:13" x14ac:dyDescent="0.2">
      <c r="A294" s="5"/>
      <c r="B294" s="5"/>
      <c r="C294" s="5"/>
      <c r="D294" s="5"/>
      <c r="E294" s="5"/>
      <c r="F294" s="5"/>
      <c r="G294" s="5"/>
      <c r="H294" s="8"/>
      <c r="I294" s="5"/>
      <c r="J294" s="5"/>
      <c r="K294" s="5"/>
      <c r="L294" s="5"/>
      <c r="M294" s="5"/>
    </row>
    <row r="295" spans="1:13" x14ac:dyDescent="0.2">
      <c r="A295" s="5"/>
      <c r="B295" s="5"/>
      <c r="C295" s="5"/>
      <c r="D295" s="5"/>
      <c r="E295" s="5"/>
      <c r="F295" s="5"/>
      <c r="G295" s="5"/>
      <c r="H295" s="8"/>
      <c r="I295" s="5"/>
      <c r="J295" s="5"/>
      <c r="K295" s="5"/>
      <c r="L295" s="5"/>
      <c r="M295" s="5"/>
    </row>
    <row r="296" spans="1:13" x14ac:dyDescent="0.2">
      <c r="A296" s="5"/>
      <c r="B296" s="5"/>
      <c r="C296" s="5"/>
      <c r="D296" s="5"/>
      <c r="E296" s="5"/>
      <c r="F296" s="5"/>
      <c r="G296" s="5"/>
      <c r="H296" s="8"/>
      <c r="I296" s="5"/>
      <c r="J296" s="5"/>
      <c r="K296" s="5"/>
      <c r="L296" s="5"/>
      <c r="M296" s="5"/>
    </row>
    <row r="297" spans="1:13" x14ac:dyDescent="0.2">
      <c r="A297" s="5"/>
      <c r="B297" s="5"/>
      <c r="C297" s="5"/>
      <c r="D297" s="5"/>
      <c r="E297" s="5"/>
      <c r="F297" s="5"/>
      <c r="G297" s="5"/>
      <c r="H297" s="8"/>
      <c r="I297" s="5"/>
      <c r="J297" s="5"/>
      <c r="K297" s="5"/>
      <c r="L297" s="5"/>
      <c r="M297" s="5"/>
    </row>
    <row r="298" spans="1:13" x14ac:dyDescent="0.2">
      <c r="A298" s="5"/>
      <c r="B298" s="5"/>
      <c r="C298" s="5"/>
      <c r="D298" s="5"/>
      <c r="E298" s="5"/>
      <c r="F298" s="5"/>
      <c r="G298" s="5"/>
      <c r="H298" s="8"/>
      <c r="I298" s="5"/>
      <c r="J298" s="5"/>
      <c r="K298" s="5"/>
      <c r="L298" s="5"/>
      <c r="M298" s="5"/>
    </row>
    <row r="299" spans="1:13" x14ac:dyDescent="0.2">
      <c r="A299" s="5"/>
      <c r="B299" s="5"/>
      <c r="C299" s="5"/>
      <c r="D299" s="5"/>
      <c r="E299" s="5"/>
      <c r="F299" s="5"/>
      <c r="G299" s="5"/>
      <c r="H299" s="8"/>
      <c r="I299" s="5"/>
      <c r="J299" s="5"/>
      <c r="K299" s="5"/>
      <c r="L299" s="5"/>
      <c r="M299" s="5"/>
    </row>
    <row r="300" spans="1:13" x14ac:dyDescent="0.2">
      <c r="A300" s="5"/>
      <c r="B300" s="5"/>
      <c r="C300" s="5"/>
      <c r="D300" s="5"/>
      <c r="E300" s="5"/>
      <c r="F300" s="5"/>
      <c r="G300" s="5"/>
      <c r="H300" s="8"/>
      <c r="I300" s="5"/>
      <c r="J300" s="5"/>
      <c r="K300" s="5"/>
      <c r="L300" s="5"/>
      <c r="M300" s="5"/>
    </row>
    <row r="301" spans="1:13" x14ac:dyDescent="0.2">
      <c r="A301" s="5"/>
      <c r="B301" s="5"/>
      <c r="C301" s="5"/>
      <c r="D301" s="5"/>
      <c r="E301" s="5"/>
      <c r="F301" s="5"/>
      <c r="G301" s="5"/>
      <c r="H301" s="8"/>
      <c r="I301" s="5"/>
      <c r="J301" s="5"/>
      <c r="K301" s="5"/>
      <c r="L301" s="5"/>
      <c r="M301" s="5"/>
    </row>
    <row r="302" spans="1:13" x14ac:dyDescent="0.2">
      <c r="A302" s="5"/>
      <c r="B302" s="5"/>
      <c r="C302" s="5"/>
      <c r="D302" s="5"/>
      <c r="E302" s="5"/>
      <c r="F302" s="5"/>
      <c r="G302" s="5"/>
      <c r="H302" s="8"/>
      <c r="I302" s="5"/>
      <c r="J302" s="5"/>
      <c r="K302" s="5"/>
      <c r="L302" s="5"/>
      <c r="M302" s="5"/>
    </row>
    <row r="303" spans="1:13" x14ac:dyDescent="0.2">
      <c r="A303" s="5"/>
      <c r="B303" s="5"/>
      <c r="C303" s="5"/>
      <c r="D303" s="5"/>
      <c r="E303" s="5"/>
      <c r="F303" s="5"/>
      <c r="G303" s="5"/>
      <c r="H303" s="8"/>
      <c r="I303" s="5"/>
      <c r="J303" s="5"/>
      <c r="K303" s="5"/>
      <c r="L303" s="5"/>
      <c r="M303" s="5"/>
    </row>
    <row r="304" spans="1:13" x14ac:dyDescent="0.2">
      <c r="A304" s="5"/>
      <c r="B304" s="5"/>
      <c r="C304" s="5"/>
      <c r="D304" s="5"/>
      <c r="E304" s="5"/>
      <c r="F304" s="5"/>
      <c r="G304" s="5"/>
      <c r="H304" s="8"/>
      <c r="I304" s="5"/>
      <c r="J304" s="5"/>
      <c r="K304" s="5"/>
      <c r="L304" s="5"/>
      <c r="M304" s="5"/>
    </row>
    <row r="305" spans="1:13" x14ac:dyDescent="0.2">
      <c r="A305" s="5"/>
      <c r="B305" s="5"/>
      <c r="C305" s="5"/>
      <c r="D305" s="5"/>
      <c r="E305" s="5"/>
      <c r="F305" s="5"/>
      <c r="G305" s="5"/>
      <c r="H305" s="8"/>
      <c r="I305" s="5"/>
      <c r="J305" s="5"/>
      <c r="K305" s="5"/>
      <c r="L305" s="5"/>
      <c r="M305" s="5"/>
    </row>
    <row r="306" spans="1:13" x14ac:dyDescent="0.2">
      <c r="A306" s="5"/>
      <c r="B306" s="5"/>
      <c r="C306" s="5"/>
      <c r="D306" s="5"/>
      <c r="E306" s="5"/>
      <c r="F306" s="5"/>
      <c r="G306" s="5"/>
      <c r="H306" s="8"/>
      <c r="I306" s="5"/>
      <c r="J306" s="5"/>
      <c r="K306" s="5"/>
      <c r="L306" s="5"/>
      <c r="M306" s="5"/>
    </row>
    <row r="307" spans="1:13" x14ac:dyDescent="0.2">
      <c r="A307" s="5"/>
      <c r="B307" s="5"/>
      <c r="C307" s="5"/>
      <c r="D307" s="5"/>
      <c r="E307" s="5"/>
      <c r="F307" s="5"/>
      <c r="G307" s="5"/>
      <c r="H307" s="8"/>
      <c r="I307" s="5"/>
      <c r="J307" s="5"/>
      <c r="K307" s="5"/>
      <c r="L307" s="5"/>
      <c r="M307" s="5"/>
    </row>
    <row r="308" spans="1:13" x14ac:dyDescent="0.2">
      <c r="A308" s="5"/>
      <c r="B308" s="5"/>
      <c r="C308" s="5"/>
      <c r="D308" s="5"/>
      <c r="E308" s="5"/>
      <c r="F308" s="5"/>
      <c r="G308" s="5"/>
      <c r="H308" s="8"/>
      <c r="I308" s="5"/>
      <c r="J308" s="5"/>
      <c r="K308" s="5"/>
      <c r="L308" s="5"/>
      <c r="M308" s="5"/>
    </row>
    <row r="309" spans="1:13" x14ac:dyDescent="0.2">
      <c r="A309" s="5"/>
      <c r="B309" s="5"/>
      <c r="C309" s="5"/>
      <c r="D309" s="5"/>
      <c r="E309" s="5"/>
      <c r="F309" s="5"/>
      <c r="G309" s="5"/>
      <c r="H309" s="8"/>
      <c r="I309" s="5"/>
      <c r="J309" s="5"/>
      <c r="K309" s="5"/>
      <c r="L309" s="5"/>
      <c r="M309" s="5"/>
    </row>
    <row r="310" spans="1:13" x14ac:dyDescent="0.2">
      <c r="A310" s="5"/>
      <c r="B310" s="5"/>
      <c r="C310" s="5"/>
      <c r="D310" s="5"/>
      <c r="E310" s="5"/>
      <c r="F310" s="5"/>
      <c r="G310" s="5"/>
      <c r="H310" s="8"/>
      <c r="I310" s="5"/>
      <c r="J310" s="5"/>
      <c r="K310" s="5"/>
      <c r="L310" s="5"/>
      <c r="M310" s="5"/>
    </row>
    <row r="311" spans="1:13" x14ac:dyDescent="0.2">
      <c r="A311" s="5"/>
      <c r="B311" s="5"/>
      <c r="C311" s="5"/>
      <c r="D311" s="5"/>
      <c r="E311" s="5"/>
      <c r="F311" s="5"/>
      <c r="G311" s="5"/>
      <c r="H311" s="8"/>
      <c r="I311" s="5"/>
      <c r="J311" s="5"/>
      <c r="K311" s="5"/>
      <c r="L311" s="5"/>
      <c r="M311" s="5"/>
    </row>
    <row r="312" spans="1:13" x14ac:dyDescent="0.2">
      <c r="A312" s="5"/>
      <c r="B312" s="5"/>
      <c r="C312" s="5"/>
      <c r="D312" s="5"/>
      <c r="E312" s="5"/>
      <c r="F312" s="5"/>
      <c r="G312" s="5"/>
      <c r="H312" s="8"/>
      <c r="I312" s="5"/>
      <c r="J312" s="5"/>
      <c r="K312" s="5"/>
      <c r="L312" s="5"/>
      <c r="M312" s="5"/>
    </row>
    <row r="313" spans="1:13" x14ac:dyDescent="0.2">
      <c r="A313" s="5"/>
      <c r="B313" s="5"/>
      <c r="C313" s="5"/>
      <c r="D313" s="5"/>
      <c r="E313" s="5"/>
      <c r="F313" s="5"/>
      <c r="G313" s="5"/>
      <c r="H313" s="8"/>
      <c r="I313" s="5"/>
      <c r="J313" s="5"/>
      <c r="K313" s="5"/>
      <c r="L313" s="5"/>
      <c r="M313" s="5"/>
    </row>
    <row r="314" spans="1:13" x14ac:dyDescent="0.2">
      <c r="A314" s="5"/>
      <c r="B314" s="5"/>
      <c r="C314" s="5"/>
      <c r="D314" s="5"/>
      <c r="E314" s="5"/>
      <c r="F314" s="5"/>
      <c r="G314" s="5"/>
      <c r="H314" s="8"/>
      <c r="I314" s="5"/>
      <c r="J314" s="5"/>
      <c r="K314" s="5"/>
      <c r="L314" s="5"/>
      <c r="M314" s="5"/>
    </row>
    <row r="315" spans="1:13" x14ac:dyDescent="0.2">
      <c r="A315" s="5"/>
      <c r="B315" s="5"/>
      <c r="C315" s="5"/>
      <c r="D315" s="5"/>
      <c r="E315" s="5"/>
      <c r="F315" s="5"/>
      <c r="G315" s="5"/>
      <c r="H315" s="8"/>
      <c r="I315" s="5"/>
      <c r="J315" s="5"/>
      <c r="K315" s="5"/>
      <c r="L315" s="5"/>
      <c r="M315" s="5"/>
    </row>
    <row r="316" spans="1:13" x14ac:dyDescent="0.2">
      <c r="A316" s="5"/>
      <c r="B316" s="5"/>
      <c r="C316" s="5"/>
      <c r="D316" s="5"/>
      <c r="E316" s="5"/>
      <c r="F316" s="5"/>
      <c r="G316" s="5"/>
      <c r="H316" s="8"/>
      <c r="I316" s="5"/>
      <c r="J316" s="5"/>
      <c r="K316" s="5"/>
      <c r="L316" s="5"/>
      <c r="M316" s="5"/>
    </row>
    <row r="317" spans="1:13" x14ac:dyDescent="0.2">
      <c r="A317" s="5"/>
      <c r="B317" s="5"/>
      <c r="C317" s="5"/>
      <c r="D317" s="5"/>
      <c r="E317" s="5"/>
      <c r="F317" s="5"/>
      <c r="G317" s="5"/>
      <c r="H317" s="8"/>
      <c r="I317" s="5"/>
      <c r="J317" s="5"/>
      <c r="K317" s="5"/>
      <c r="L317" s="5"/>
      <c r="M317" s="5"/>
    </row>
    <row r="318" spans="1:13" x14ac:dyDescent="0.2">
      <c r="A318" s="5"/>
      <c r="B318" s="5"/>
      <c r="C318" s="5"/>
      <c r="D318" s="5"/>
      <c r="E318" s="5"/>
      <c r="F318" s="5"/>
      <c r="G318" s="5"/>
      <c r="H318" s="8"/>
      <c r="I318" s="5"/>
      <c r="J318" s="5"/>
      <c r="K318" s="5"/>
      <c r="L318" s="5"/>
      <c r="M318" s="5"/>
    </row>
    <row r="319" spans="1:13" x14ac:dyDescent="0.2">
      <c r="A319" s="5"/>
      <c r="B319" s="5"/>
      <c r="C319" s="5"/>
      <c r="D319" s="5"/>
      <c r="E319" s="5"/>
      <c r="F319" s="5"/>
      <c r="G319" s="5"/>
      <c r="H319" s="8"/>
      <c r="I319" s="5"/>
      <c r="J319" s="5"/>
      <c r="K319" s="5"/>
      <c r="L319" s="5"/>
      <c r="M319" s="5"/>
    </row>
    <row r="320" spans="1:13" x14ac:dyDescent="0.2">
      <c r="A320" s="5"/>
      <c r="B320" s="5"/>
      <c r="C320" s="5"/>
      <c r="D320" s="5"/>
      <c r="E320" s="5"/>
      <c r="F320" s="5"/>
      <c r="G320" s="5"/>
      <c r="H320" s="8"/>
      <c r="I320" s="5"/>
      <c r="J320" s="5"/>
      <c r="K320" s="5"/>
      <c r="L320" s="5"/>
      <c r="M320" s="5"/>
    </row>
    <row r="321" spans="1:13" x14ac:dyDescent="0.2">
      <c r="A321" s="5"/>
      <c r="B321" s="5"/>
      <c r="C321" s="5"/>
      <c r="D321" s="5"/>
      <c r="E321" s="5"/>
      <c r="F321" s="5"/>
      <c r="G321" s="5"/>
      <c r="H321" s="8"/>
      <c r="I321" s="5"/>
      <c r="J321" s="5"/>
      <c r="K321" s="5"/>
      <c r="L321" s="5"/>
      <c r="M321" s="5"/>
    </row>
    <row r="322" spans="1:13" x14ac:dyDescent="0.2">
      <c r="A322" s="5"/>
      <c r="B322" s="5"/>
      <c r="C322" s="5"/>
      <c r="D322" s="5"/>
      <c r="E322" s="5"/>
      <c r="F322" s="5"/>
      <c r="G322" s="5"/>
      <c r="H322" s="8"/>
      <c r="I322" s="5"/>
      <c r="J322" s="5"/>
      <c r="K322" s="5"/>
      <c r="L322" s="5"/>
      <c r="M322" s="5"/>
    </row>
    <row r="323" spans="1:13" x14ac:dyDescent="0.2">
      <c r="A323" s="5"/>
      <c r="B323" s="5"/>
      <c r="C323" s="5"/>
      <c r="D323" s="5"/>
      <c r="E323" s="5"/>
      <c r="F323" s="5"/>
      <c r="G323" s="5"/>
      <c r="H323" s="8"/>
      <c r="I323" s="5"/>
      <c r="J323" s="5"/>
      <c r="K323" s="5"/>
      <c r="L323" s="5"/>
      <c r="M323" s="5"/>
    </row>
    <row r="324" spans="1:13" x14ac:dyDescent="0.2">
      <c r="A324" s="5"/>
      <c r="B324" s="5"/>
      <c r="C324" s="5"/>
      <c r="D324" s="5"/>
      <c r="E324" s="5"/>
      <c r="F324" s="5"/>
      <c r="G324" s="5"/>
      <c r="H324" s="8"/>
      <c r="I324" s="5"/>
      <c r="J324" s="5"/>
      <c r="K324" s="5"/>
      <c r="L324" s="5"/>
      <c r="M324" s="5"/>
    </row>
    <row r="325" spans="1:13" x14ac:dyDescent="0.2">
      <c r="A325" s="5"/>
      <c r="B325" s="5"/>
      <c r="C325" s="5"/>
      <c r="D325" s="5"/>
      <c r="E325" s="5"/>
      <c r="F325" s="5"/>
      <c r="G325" s="5"/>
      <c r="H325" s="8"/>
      <c r="I325" s="5"/>
      <c r="J325" s="5"/>
      <c r="K325" s="5"/>
      <c r="L325" s="5"/>
      <c r="M325" s="5"/>
    </row>
    <row r="326" spans="1:13" x14ac:dyDescent="0.2">
      <c r="A326" s="5"/>
      <c r="B326" s="5"/>
      <c r="C326" s="5"/>
      <c r="D326" s="5"/>
      <c r="E326" s="5"/>
      <c r="F326" s="5"/>
      <c r="G326" s="5"/>
      <c r="H326" s="8"/>
      <c r="I326" s="5"/>
      <c r="J326" s="5"/>
      <c r="K326" s="5"/>
      <c r="L326" s="5"/>
      <c r="M326" s="5"/>
    </row>
    <row r="327" spans="1:13" x14ac:dyDescent="0.2">
      <c r="A327" s="5"/>
      <c r="B327" s="5"/>
      <c r="C327" s="5"/>
      <c r="D327" s="5"/>
      <c r="E327" s="5"/>
      <c r="F327" s="5"/>
      <c r="G327" s="5"/>
      <c r="H327" s="8"/>
      <c r="I327" s="5"/>
      <c r="J327" s="5"/>
      <c r="K327" s="5"/>
      <c r="L327" s="5"/>
      <c r="M327" s="5"/>
    </row>
    <row r="328" spans="1:13" x14ac:dyDescent="0.2">
      <c r="A328" s="5"/>
      <c r="B328" s="5"/>
      <c r="C328" s="5"/>
      <c r="D328" s="5"/>
      <c r="E328" s="5"/>
      <c r="F328" s="5"/>
      <c r="G328" s="5"/>
      <c r="H328" s="8"/>
      <c r="I328" s="5"/>
      <c r="J328" s="5"/>
      <c r="K328" s="5"/>
      <c r="L328" s="5"/>
      <c r="M328" s="5"/>
    </row>
    <row r="329" spans="1:13" x14ac:dyDescent="0.2">
      <c r="A329" s="5"/>
      <c r="B329" s="5"/>
      <c r="C329" s="5"/>
      <c r="D329" s="5"/>
      <c r="E329" s="5"/>
      <c r="F329" s="5"/>
      <c r="G329" s="5"/>
      <c r="H329" s="8"/>
      <c r="I329" s="5"/>
      <c r="J329" s="5"/>
      <c r="K329" s="5"/>
      <c r="L329" s="5"/>
      <c r="M329" s="5"/>
    </row>
    <row r="330" spans="1:13" x14ac:dyDescent="0.2">
      <c r="A330" s="5"/>
      <c r="B330" s="5"/>
      <c r="C330" s="5"/>
      <c r="D330" s="5"/>
      <c r="E330" s="5"/>
      <c r="F330" s="5"/>
      <c r="G330" s="5"/>
      <c r="H330" s="8"/>
      <c r="I330" s="5"/>
      <c r="J330" s="5"/>
      <c r="K330" s="5"/>
      <c r="L330" s="5"/>
      <c r="M330" s="5"/>
    </row>
    <row r="331" spans="1:13" x14ac:dyDescent="0.2">
      <c r="A331" s="5"/>
      <c r="B331" s="5"/>
      <c r="C331" s="5"/>
      <c r="D331" s="5"/>
      <c r="E331" s="5"/>
      <c r="F331" s="5"/>
      <c r="G331" s="5"/>
      <c r="H331" s="8"/>
      <c r="I331" s="5"/>
      <c r="J331" s="5"/>
      <c r="K331" s="5"/>
      <c r="L331" s="5"/>
      <c r="M331" s="5"/>
    </row>
    <row r="332" spans="1:13" x14ac:dyDescent="0.2">
      <c r="A332" s="5"/>
      <c r="B332" s="5"/>
      <c r="C332" s="5"/>
      <c r="D332" s="5"/>
      <c r="E332" s="5"/>
      <c r="F332" s="5"/>
      <c r="G332" s="5"/>
      <c r="H332" s="8"/>
      <c r="I332" s="5"/>
      <c r="J332" s="5"/>
      <c r="K332" s="5"/>
      <c r="L332" s="5"/>
      <c r="M332" s="5"/>
    </row>
    <row r="333" spans="1:13" x14ac:dyDescent="0.2">
      <c r="A333" s="5"/>
      <c r="B333" s="5"/>
      <c r="C333" s="5"/>
      <c r="D333" s="5"/>
      <c r="E333" s="5"/>
      <c r="F333" s="5"/>
      <c r="G333" s="5"/>
      <c r="H333" s="8"/>
      <c r="I333" s="5"/>
      <c r="J333" s="5"/>
      <c r="K333" s="5"/>
      <c r="L333" s="5"/>
      <c r="M333" s="5"/>
    </row>
    <row r="334" spans="1:13" x14ac:dyDescent="0.2">
      <c r="A334" s="5"/>
      <c r="B334" s="5"/>
      <c r="C334" s="5"/>
      <c r="D334" s="5"/>
      <c r="E334" s="5"/>
      <c r="F334" s="5"/>
      <c r="G334" s="5"/>
      <c r="H334" s="8"/>
      <c r="I334" s="5"/>
      <c r="J334" s="5"/>
      <c r="K334" s="5"/>
      <c r="L334" s="5"/>
      <c r="M334" s="5"/>
    </row>
    <row r="335" spans="1:13" x14ac:dyDescent="0.2">
      <c r="A335" s="5"/>
      <c r="B335" s="5"/>
      <c r="C335" s="5"/>
      <c r="D335" s="5"/>
      <c r="E335" s="5"/>
      <c r="F335" s="5"/>
      <c r="G335" s="5"/>
      <c r="H335" s="8"/>
      <c r="I335" s="5"/>
      <c r="J335" s="5"/>
      <c r="K335" s="5"/>
      <c r="L335" s="5"/>
      <c r="M335" s="5"/>
    </row>
    <row r="336" spans="1:13" x14ac:dyDescent="0.2">
      <c r="A336" s="5"/>
      <c r="B336" s="5"/>
      <c r="C336" s="5"/>
      <c r="D336" s="5"/>
      <c r="E336" s="5"/>
      <c r="F336" s="5"/>
      <c r="G336" s="5"/>
      <c r="H336" s="8"/>
      <c r="I336" s="5"/>
      <c r="J336" s="5"/>
      <c r="K336" s="5"/>
      <c r="L336" s="5"/>
      <c r="M336" s="5"/>
    </row>
    <row r="337" spans="1:13" x14ac:dyDescent="0.2">
      <c r="A337" s="5"/>
      <c r="B337" s="5"/>
      <c r="C337" s="5"/>
      <c r="D337" s="5"/>
      <c r="E337" s="5"/>
      <c r="F337" s="5"/>
      <c r="G337" s="5"/>
      <c r="H337" s="8"/>
      <c r="I337" s="5"/>
      <c r="J337" s="5"/>
      <c r="K337" s="5"/>
      <c r="L337" s="5"/>
      <c r="M337" s="5"/>
    </row>
    <row r="338" spans="1:13" x14ac:dyDescent="0.2">
      <c r="A338" s="5"/>
      <c r="B338" s="5"/>
      <c r="C338" s="5"/>
      <c r="D338" s="5"/>
      <c r="E338" s="5"/>
      <c r="F338" s="5"/>
      <c r="G338" s="5"/>
      <c r="H338" s="8"/>
      <c r="I338" s="5"/>
      <c r="J338" s="5"/>
      <c r="K338" s="5"/>
      <c r="L338" s="5"/>
      <c r="M338" s="5"/>
    </row>
    <row r="339" spans="1:13" x14ac:dyDescent="0.2">
      <c r="A339" s="5"/>
      <c r="B339" s="5"/>
      <c r="C339" s="5"/>
      <c r="D339" s="5"/>
      <c r="E339" s="5"/>
      <c r="F339" s="5"/>
      <c r="G339" s="5"/>
      <c r="H339" s="8"/>
      <c r="I339" s="5"/>
      <c r="J339" s="5"/>
      <c r="K339" s="5"/>
      <c r="L339" s="5"/>
      <c r="M339" s="5"/>
    </row>
    <row r="340" spans="1:13" x14ac:dyDescent="0.2">
      <c r="A340" s="5"/>
      <c r="B340" s="5"/>
      <c r="C340" s="5"/>
      <c r="D340" s="5"/>
      <c r="E340" s="5"/>
      <c r="F340" s="5"/>
      <c r="G340" s="5"/>
      <c r="H340" s="8"/>
      <c r="I340" s="5"/>
      <c r="J340" s="5"/>
      <c r="K340" s="5"/>
      <c r="L340" s="5"/>
      <c r="M340" s="5"/>
    </row>
    <row r="341" spans="1:13" x14ac:dyDescent="0.2">
      <c r="A341" s="5"/>
      <c r="B341" s="5"/>
      <c r="C341" s="5"/>
      <c r="D341" s="5"/>
      <c r="E341" s="5"/>
      <c r="F341" s="5"/>
      <c r="G341" s="5"/>
      <c r="H341" s="8"/>
      <c r="I341" s="5"/>
      <c r="J341" s="5"/>
      <c r="K341" s="5"/>
      <c r="L341" s="5"/>
      <c r="M341" s="5"/>
    </row>
    <row r="342" spans="1:13" x14ac:dyDescent="0.2">
      <c r="A342" s="5"/>
      <c r="B342" s="5"/>
      <c r="C342" s="5"/>
      <c r="D342" s="5"/>
      <c r="E342" s="5"/>
      <c r="F342" s="5"/>
      <c r="G342" s="5"/>
      <c r="H342" s="8"/>
      <c r="I342" s="5"/>
      <c r="J342" s="5"/>
      <c r="K342" s="5"/>
      <c r="L342" s="5"/>
      <c r="M342" s="5"/>
    </row>
    <row r="343" spans="1:13" x14ac:dyDescent="0.2">
      <c r="A343" s="5"/>
      <c r="B343" s="5"/>
      <c r="C343" s="5"/>
      <c r="D343" s="5"/>
      <c r="E343" s="5"/>
      <c r="F343" s="5"/>
      <c r="G343" s="5"/>
      <c r="H343" s="8"/>
      <c r="I343" s="5"/>
      <c r="J343" s="5"/>
      <c r="K343" s="5"/>
      <c r="L343" s="5"/>
      <c r="M343" s="5"/>
    </row>
    <row r="344" spans="1:13" x14ac:dyDescent="0.2">
      <c r="A344" s="5"/>
      <c r="B344" s="5"/>
      <c r="C344" s="5"/>
      <c r="D344" s="5"/>
      <c r="E344" s="5"/>
      <c r="F344" s="5"/>
      <c r="G344" s="5"/>
      <c r="H344" s="8"/>
      <c r="I344" s="5"/>
      <c r="J344" s="5"/>
      <c r="K344" s="5"/>
      <c r="L344" s="5"/>
      <c r="M344" s="5"/>
    </row>
    <row r="345" spans="1:13" x14ac:dyDescent="0.2">
      <c r="A345" s="5"/>
      <c r="B345" s="5"/>
      <c r="C345" s="5"/>
      <c r="D345" s="5"/>
      <c r="E345" s="5"/>
      <c r="F345" s="5"/>
      <c r="G345" s="5"/>
      <c r="H345" s="8"/>
      <c r="I345" s="5"/>
      <c r="J345" s="5"/>
      <c r="K345" s="5"/>
      <c r="L345" s="5"/>
      <c r="M345" s="5"/>
    </row>
    <row r="346" spans="1:13" x14ac:dyDescent="0.2">
      <c r="A346" s="5"/>
      <c r="B346" s="5"/>
      <c r="C346" s="5"/>
      <c r="D346" s="5"/>
      <c r="E346" s="5"/>
      <c r="F346" s="5"/>
      <c r="G346" s="5"/>
      <c r="H346" s="8"/>
      <c r="I346" s="5"/>
      <c r="J346" s="5"/>
      <c r="K346" s="5"/>
      <c r="L346" s="5"/>
      <c r="M346" s="5"/>
    </row>
    <row r="347" spans="1:13" x14ac:dyDescent="0.2">
      <c r="A347" s="5"/>
      <c r="B347" s="5"/>
      <c r="C347" s="5"/>
      <c r="D347" s="5"/>
      <c r="E347" s="5"/>
      <c r="F347" s="5"/>
      <c r="G347" s="5"/>
      <c r="H347" s="8"/>
      <c r="I347" s="5"/>
      <c r="J347" s="5"/>
      <c r="K347" s="5"/>
      <c r="L347" s="5"/>
      <c r="M347" s="5"/>
    </row>
    <row r="348" spans="1:13" x14ac:dyDescent="0.2">
      <c r="A348" s="5"/>
      <c r="B348" s="5"/>
      <c r="C348" s="5"/>
      <c r="D348" s="5"/>
      <c r="E348" s="5"/>
      <c r="F348" s="5"/>
      <c r="G348" s="5"/>
      <c r="H348" s="8"/>
      <c r="I348" s="5"/>
      <c r="J348" s="5"/>
      <c r="K348" s="5"/>
      <c r="L348" s="5"/>
      <c r="M348" s="5"/>
    </row>
    <row r="349" spans="1:13" x14ac:dyDescent="0.2">
      <c r="A349" s="5"/>
      <c r="B349" s="5"/>
      <c r="C349" s="5"/>
      <c r="D349" s="5"/>
      <c r="E349" s="5"/>
      <c r="F349" s="5"/>
      <c r="G349" s="5"/>
      <c r="H349" s="8"/>
      <c r="I349" s="5"/>
      <c r="J349" s="5"/>
      <c r="K349" s="5"/>
      <c r="L349" s="5"/>
      <c r="M349" s="5"/>
    </row>
    <row r="350" spans="1:13" x14ac:dyDescent="0.2">
      <c r="A350" s="5"/>
      <c r="B350" s="5"/>
      <c r="C350" s="5"/>
      <c r="D350" s="5"/>
      <c r="E350" s="5"/>
      <c r="F350" s="5"/>
      <c r="G350" s="5"/>
      <c r="H350" s="8"/>
      <c r="I350" s="5"/>
      <c r="J350" s="5"/>
      <c r="K350" s="5"/>
      <c r="L350" s="5"/>
      <c r="M350" s="5"/>
    </row>
    <row r="351" spans="1:13" x14ac:dyDescent="0.2">
      <c r="A351" s="5"/>
      <c r="B351" s="5"/>
      <c r="C351" s="5"/>
      <c r="D351" s="5"/>
      <c r="E351" s="5"/>
      <c r="F351" s="5"/>
      <c r="G351" s="5"/>
      <c r="H351" s="8"/>
      <c r="I351" s="5"/>
      <c r="J351" s="5"/>
      <c r="K351" s="5"/>
      <c r="L351" s="5"/>
      <c r="M351" s="5"/>
    </row>
    <row r="352" spans="1:13" x14ac:dyDescent="0.2">
      <c r="A352" s="5"/>
      <c r="B352" s="5"/>
      <c r="C352" s="5"/>
      <c r="D352" s="5"/>
      <c r="E352" s="5"/>
      <c r="F352" s="5"/>
      <c r="G352" s="5"/>
      <c r="H352" s="8"/>
      <c r="I352" s="5"/>
      <c r="J352" s="5"/>
      <c r="K352" s="5"/>
      <c r="L352" s="5"/>
      <c r="M352" s="5"/>
    </row>
    <row r="353" spans="1:13" x14ac:dyDescent="0.2">
      <c r="A353" s="5"/>
      <c r="B353" s="5"/>
      <c r="C353" s="5"/>
      <c r="D353" s="5"/>
      <c r="E353" s="5"/>
      <c r="F353" s="5"/>
      <c r="G353" s="5"/>
      <c r="H353" s="8"/>
      <c r="I353" s="5"/>
      <c r="J353" s="5"/>
      <c r="K353" s="5"/>
      <c r="L353" s="5"/>
      <c r="M353" s="5"/>
    </row>
    <row r="354" spans="1:13" x14ac:dyDescent="0.2">
      <c r="A354" s="5"/>
      <c r="B354" s="5"/>
      <c r="C354" s="5"/>
      <c r="D354" s="5"/>
      <c r="E354" s="5"/>
      <c r="F354" s="5"/>
      <c r="G354" s="5"/>
      <c r="H354" s="8"/>
      <c r="I354" s="5"/>
      <c r="J354" s="5"/>
      <c r="K354" s="5"/>
      <c r="L354" s="5"/>
      <c r="M354" s="5"/>
    </row>
    <row r="355" spans="1:13" x14ac:dyDescent="0.2">
      <c r="A355" s="5"/>
      <c r="B355" s="5"/>
      <c r="C355" s="5"/>
      <c r="D355" s="5"/>
      <c r="E355" s="5"/>
      <c r="F355" s="5"/>
      <c r="G355" s="5"/>
      <c r="H355" s="8"/>
      <c r="I355" s="5"/>
      <c r="J355" s="5"/>
      <c r="K355" s="5"/>
      <c r="L355" s="5"/>
      <c r="M355" s="5"/>
    </row>
    <row r="356" spans="1:13" x14ac:dyDescent="0.2">
      <c r="A356" s="5"/>
      <c r="B356" s="5"/>
      <c r="C356" s="5"/>
      <c r="D356" s="5"/>
      <c r="E356" s="5"/>
      <c r="F356" s="5"/>
      <c r="G356" s="5"/>
      <c r="H356" s="8"/>
      <c r="I356" s="5"/>
      <c r="J356" s="5"/>
      <c r="K356" s="5"/>
      <c r="L356" s="5"/>
      <c r="M356" s="5"/>
    </row>
    <row r="357" spans="1:13" x14ac:dyDescent="0.2">
      <c r="A357" s="5"/>
      <c r="B357" s="5"/>
      <c r="C357" s="5"/>
      <c r="D357" s="5"/>
      <c r="E357" s="5"/>
      <c r="F357" s="5"/>
      <c r="G357" s="5"/>
      <c r="H357" s="8"/>
      <c r="I357" s="5"/>
      <c r="J357" s="5"/>
      <c r="K357" s="5"/>
      <c r="L357" s="5"/>
      <c r="M357" s="5"/>
    </row>
    <row r="358" spans="1:13" x14ac:dyDescent="0.2">
      <c r="A358" s="5"/>
      <c r="B358" s="5"/>
      <c r="C358" s="5"/>
      <c r="D358" s="5"/>
      <c r="E358" s="5"/>
      <c r="F358" s="5"/>
      <c r="G358" s="5"/>
      <c r="H358" s="8"/>
      <c r="I358" s="5"/>
      <c r="J358" s="5"/>
      <c r="K358" s="5"/>
      <c r="L358" s="5"/>
      <c r="M358" s="5"/>
    </row>
    <row r="359" spans="1:13" x14ac:dyDescent="0.2">
      <c r="A359" s="5"/>
      <c r="B359" s="5"/>
      <c r="C359" s="5"/>
      <c r="D359" s="5"/>
      <c r="E359" s="5"/>
      <c r="F359" s="5"/>
      <c r="G359" s="5"/>
      <c r="H359" s="8"/>
      <c r="I359" s="5"/>
      <c r="J359" s="5"/>
      <c r="K359" s="5"/>
      <c r="L359" s="5"/>
      <c r="M359" s="5"/>
    </row>
    <row r="360" spans="1:13" x14ac:dyDescent="0.2">
      <c r="A360" s="5"/>
      <c r="B360" s="5"/>
      <c r="C360" s="5"/>
      <c r="D360" s="5"/>
      <c r="E360" s="5"/>
      <c r="F360" s="5"/>
      <c r="G360" s="5"/>
      <c r="H360" s="8"/>
      <c r="I360" s="5"/>
      <c r="J360" s="5"/>
      <c r="K360" s="5"/>
      <c r="L360" s="5"/>
      <c r="M360" s="5"/>
    </row>
    <row r="361" spans="1:13" x14ac:dyDescent="0.2">
      <c r="A361" s="5"/>
      <c r="B361" s="5"/>
      <c r="C361" s="5"/>
      <c r="D361" s="5"/>
      <c r="E361" s="5"/>
      <c r="F361" s="5"/>
      <c r="G361" s="5"/>
      <c r="H361" s="8"/>
      <c r="I361" s="5"/>
      <c r="J361" s="5"/>
      <c r="K361" s="5"/>
      <c r="L361" s="5"/>
      <c r="M361" s="5"/>
    </row>
    <row r="362" spans="1:13" x14ac:dyDescent="0.2">
      <c r="A362" s="5"/>
      <c r="B362" s="5"/>
      <c r="C362" s="5"/>
      <c r="D362" s="5"/>
      <c r="E362" s="5"/>
      <c r="F362" s="5"/>
      <c r="G362" s="5"/>
      <c r="H362" s="8"/>
      <c r="I362" s="5"/>
      <c r="J362" s="5"/>
      <c r="K362" s="5"/>
      <c r="L362" s="5"/>
      <c r="M362" s="5"/>
    </row>
    <row r="363" spans="1:13" x14ac:dyDescent="0.2">
      <c r="A363" s="5"/>
      <c r="B363" s="5"/>
      <c r="C363" s="5"/>
      <c r="D363" s="5"/>
      <c r="E363" s="5"/>
      <c r="F363" s="5"/>
      <c r="G363" s="5"/>
      <c r="H363" s="8"/>
      <c r="I363" s="5"/>
      <c r="J363" s="5"/>
      <c r="K363" s="5"/>
      <c r="L363" s="5"/>
      <c r="M363" s="5"/>
    </row>
    <row r="364" spans="1:13" x14ac:dyDescent="0.2">
      <c r="A364" s="5"/>
      <c r="B364" s="5"/>
      <c r="C364" s="5"/>
      <c r="D364" s="5"/>
      <c r="E364" s="5"/>
      <c r="F364" s="5"/>
      <c r="G364" s="5"/>
      <c r="H364" s="8"/>
      <c r="I364" s="5"/>
      <c r="J364" s="5"/>
      <c r="K364" s="5"/>
      <c r="L364" s="5"/>
      <c r="M364" s="5"/>
    </row>
    <row r="365" spans="1:13" x14ac:dyDescent="0.2">
      <c r="A365" s="5"/>
      <c r="B365" s="5"/>
      <c r="C365" s="5"/>
      <c r="D365" s="5"/>
      <c r="E365" s="5"/>
      <c r="F365" s="5"/>
      <c r="G365" s="5"/>
      <c r="H365" s="8"/>
      <c r="I365" s="5"/>
      <c r="J365" s="5"/>
      <c r="K365" s="5"/>
      <c r="L365" s="5"/>
      <c r="M365" s="5"/>
    </row>
    <row r="366" spans="1:13" x14ac:dyDescent="0.2">
      <c r="A366" s="5"/>
      <c r="B366" s="5"/>
      <c r="C366" s="5"/>
      <c r="D366" s="5"/>
      <c r="E366" s="5"/>
      <c r="F366" s="5"/>
      <c r="G366" s="5"/>
      <c r="H366" s="8"/>
      <c r="I366" s="5"/>
      <c r="J366" s="5"/>
      <c r="K366" s="5"/>
      <c r="L366" s="5"/>
      <c r="M366" s="5"/>
    </row>
    <row r="367" spans="1:13" x14ac:dyDescent="0.2">
      <c r="A367" s="5"/>
      <c r="B367" s="5"/>
      <c r="C367" s="5"/>
      <c r="D367" s="5"/>
      <c r="E367" s="5"/>
      <c r="F367" s="5"/>
      <c r="G367" s="5"/>
      <c r="H367" s="8"/>
      <c r="I367" s="5"/>
      <c r="J367" s="5"/>
      <c r="K367" s="5"/>
      <c r="L367" s="5"/>
      <c r="M367" s="5"/>
    </row>
    <row r="368" spans="1:13" x14ac:dyDescent="0.2">
      <c r="A368" s="5"/>
      <c r="B368" s="5"/>
      <c r="C368" s="5"/>
      <c r="D368" s="5"/>
      <c r="E368" s="5"/>
      <c r="F368" s="5"/>
      <c r="G368" s="5"/>
      <c r="H368" s="8"/>
      <c r="I368" s="5"/>
      <c r="J368" s="5"/>
      <c r="K368" s="5"/>
      <c r="L368" s="5"/>
      <c r="M368" s="5"/>
    </row>
    <row r="369" spans="1:13" x14ac:dyDescent="0.2">
      <c r="A369" s="5"/>
      <c r="B369" s="5"/>
      <c r="C369" s="5"/>
      <c r="D369" s="5"/>
      <c r="E369" s="5"/>
      <c r="F369" s="5"/>
      <c r="G369" s="5"/>
      <c r="H369" s="8"/>
      <c r="I369" s="5"/>
      <c r="J369" s="5"/>
      <c r="K369" s="5"/>
      <c r="L369" s="5"/>
      <c r="M369" s="5"/>
    </row>
    <row r="370" spans="1:13" x14ac:dyDescent="0.2">
      <c r="A370" s="5"/>
      <c r="B370" s="5"/>
      <c r="C370" s="5"/>
      <c r="D370" s="5"/>
      <c r="E370" s="5"/>
      <c r="F370" s="5"/>
      <c r="G370" s="5"/>
      <c r="H370" s="8"/>
      <c r="I370" s="5"/>
      <c r="J370" s="5"/>
      <c r="K370" s="5"/>
      <c r="L370" s="5"/>
      <c r="M370" s="5"/>
    </row>
    <row r="371" spans="1:13" x14ac:dyDescent="0.2">
      <c r="A371" s="5"/>
      <c r="B371" s="5"/>
      <c r="C371" s="5"/>
      <c r="D371" s="5"/>
      <c r="E371" s="5"/>
      <c r="F371" s="5"/>
      <c r="G371" s="5"/>
      <c r="H371" s="8"/>
      <c r="I371" s="5"/>
      <c r="J371" s="5"/>
      <c r="K371" s="5"/>
      <c r="L371" s="5"/>
      <c r="M371" s="5"/>
    </row>
    <row r="372" spans="1:13" x14ac:dyDescent="0.2">
      <c r="A372" s="5"/>
      <c r="B372" s="5"/>
      <c r="C372" s="5"/>
      <c r="D372" s="5"/>
      <c r="E372" s="5"/>
      <c r="F372" s="5"/>
      <c r="G372" s="5"/>
      <c r="H372" s="8"/>
      <c r="I372" s="5"/>
      <c r="J372" s="5"/>
      <c r="K372" s="5"/>
      <c r="L372" s="5"/>
      <c r="M372" s="5"/>
    </row>
    <row r="373" spans="1:13" x14ac:dyDescent="0.2">
      <c r="A373" s="5"/>
      <c r="B373" s="5"/>
      <c r="C373" s="5"/>
      <c r="D373" s="5"/>
      <c r="E373" s="5"/>
      <c r="F373" s="5"/>
      <c r="G373" s="5"/>
      <c r="H373" s="8"/>
      <c r="I373" s="5"/>
      <c r="J373" s="5"/>
      <c r="K373" s="5"/>
      <c r="L373" s="5"/>
      <c r="M373" s="5"/>
    </row>
    <row r="374" spans="1:13" x14ac:dyDescent="0.2">
      <c r="A374" s="5"/>
      <c r="B374" s="5"/>
      <c r="C374" s="5"/>
      <c r="D374" s="5"/>
      <c r="E374" s="5"/>
      <c r="F374" s="5"/>
      <c r="G374" s="5"/>
      <c r="H374" s="8"/>
      <c r="I374" s="5"/>
      <c r="J374" s="5"/>
      <c r="K374" s="5"/>
      <c r="L374" s="5"/>
      <c r="M374" s="5"/>
    </row>
    <row r="375" spans="1:13" x14ac:dyDescent="0.2">
      <c r="A375" s="5"/>
      <c r="B375" s="5"/>
      <c r="C375" s="5"/>
      <c r="D375" s="5"/>
      <c r="E375" s="5"/>
      <c r="F375" s="5"/>
      <c r="G375" s="5"/>
      <c r="H375" s="8"/>
      <c r="I375" s="5"/>
      <c r="J375" s="5"/>
      <c r="K375" s="5"/>
      <c r="L375" s="5"/>
      <c r="M375" s="5"/>
    </row>
    <row r="376" spans="1:13" x14ac:dyDescent="0.2">
      <c r="A376" s="5"/>
      <c r="B376" s="5"/>
      <c r="C376" s="5"/>
      <c r="D376" s="5"/>
      <c r="E376" s="5"/>
      <c r="F376" s="5"/>
      <c r="G376" s="5"/>
      <c r="H376" s="8"/>
      <c r="I376" s="5"/>
      <c r="J376" s="5"/>
      <c r="K376" s="5"/>
      <c r="L376" s="5"/>
      <c r="M376" s="5"/>
    </row>
    <row r="377" spans="1:13" x14ac:dyDescent="0.2">
      <c r="A377" s="5"/>
      <c r="B377" s="5"/>
      <c r="C377" s="5"/>
      <c r="D377" s="5"/>
      <c r="E377" s="5"/>
      <c r="F377" s="5"/>
      <c r="G377" s="5"/>
      <c r="H377" s="8"/>
      <c r="I377" s="5"/>
      <c r="J377" s="5"/>
      <c r="K377" s="5"/>
      <c r="L377" s="5"/>
      <c r="M377" s="5"/>
    </row>
    <row r="378" spans="1:13" x14ac:dyDescent="0.2">
      <c r="A378" s="5"/>
      <c r="B378" s="5"/>
      <c r="C378" s="5"/>
      <c r="D378" s="5"/>
      <c r="E378" s="5"/>
      <c r="F378" s="5"/>
      <c r="G378" s="5"/>
      <c r="H378" s="8"/>
      <c r="I378" s="5"/>
      <c r="J378" s="5"/>
      <c r="K378" s="5"/>
      <c r="L378" s="5"/>
      <c r="M378" s="5"/>
    </row>
    <row r="379" spans="1:13" x14ac:dyDescent="0.2">
      <c r="A379" s="5"/>
      <c r="B379" s="5"/>
      <c r="C379" s="5"/>
      <c r="D379" s="5"/>
      <c r="E379" s="5"/>
      <c r="F379" s="5"/>
      <c r="G379" s="5"/>
      <c r="H379" s="8"/>
      <c r="I379" s="5"/>
      <c r="J379" s="5"/>
      <c r="K379" s="5"/>
      <c r="L379" s="5"/>
      <c r="M379" s="5"/>
    </row>
    <row r="380" spans="1:13" x14ac:dyDescent="0.2">
      <c r="A380" s="5"/>
      <c r="B380" s="5"/>
      <c r="C380" s="5"/>
      <c r="D380" s="5"/>
      <c r="E380" s="5"/>
      <c r="F380" s="5"/>
      <c r="G380" s="5"/>
      <c r="H380" s="8"/>
      <c r="I380" s="5"/>
      <c r="J380" s="5"/>
      <c r="K380" s="5"/>
      <c r="L380" s="5"/>
      <c r="M380" s="5"/>
    </row>
    <row r="381" spans="1:13" x14ac:dyDescent="0.2">
      <c r="A381" s="5"/>
      <c r="B381" s="5"/>
      <c r="C381" s="5"/>
      <c r="D381" s="5"/>
      <c r="E381" s="5"/>
      <c r="F381" s="5"/>
      <c r="G381" s="5"/>
      <c r="H381" s="8"/>
      <c r="I381" s="5"/>
      <c r="J381" s="5"/>
      <c r="K381" s="5"/>
      <c r="L381" s="5"/>
      <c r="M381" s="5"/>
    </row>
    <row r="382" spans="1:13" x14ac:dyDescent="0.2">
      <c r="A382" s="5"/>
      <c r="B382" s="5"/>
      <c r="C382" s="5"/>
      <c r="D382" s="5"/>
      <c r="E382" s="5"/>
      <c r="F382" s="5"/>
      <c r="G382" s="5"/>
      <c r="H382" s="8"/>
      <c r="I382" s="5"/>
      <c r="J382" s="5"/>
      <c r="K382" s="5"/>
      <c r="L382" s="5"/>
      <c r="M382" s="5"/>
    </row>
    <row r="383" spans="1:13" x14ac:dyDescent="0.2">
      <c r="A383" s="5"/>
      <c r="B383" s="5"/>
      <c r="C383" s="5"/>
      <c r="D383" s="5"/>
      <c r="E383" s="5"/>
      <c r="F383" s="5"/>
      <c r="G383" s="5"/>
      <c r="H383" s="8"/>
      <c r="I383" s="5"/>
      <c r="J383" s="5"/>
      <c r="K383" s="5"/>
      <c r="L383" s="5"/>
      <c r="M383" s="5"/>
    </row>
    <row r="384" spans="1:13" x14ac:dyDescent="0.2">
      <c r="A384" s="5"/>
      <c r="B384" s="5"/>
      <c r="C384" s="5"/>
      <c r="D384" s="5"/>
      <c r="E384" s="5"/>
      <c r="F384" s="5"/>
      <c r="G384" s="5"/>
      <c r="H384" s="8"/>
      <c r="I384" s="5"/>
      <c r="J384" s="5"/>
      <c r="K384" s="5"/>
      <c r="L384" s="5"/>
      <c r="M384" s="5"/>
    </row>
    <row r="385" spans="1:13" x14ac:dyDescent="0.2">
      <c r="A385" s="5"/>
      <c r="B385" s="5"/>
      <c r="C385" s="5"/>
      <c r="D385" s="5"/>
      <c r="E385" s="5"/>
      <c r="F385" s="5"/>
      <c r="G385" s="5"/>
      <c r="H385" s="8"/>
      <c r="I385" s="5"/>
      <c r="J385" s="5"/>
      <c r="K385" s="5"/>
      <c r="L385" s="5"/>
      <c r="M385" s="5"/>
    </row>
    <row r="386" spans="1:13" x14ac:dyDescent="0.2">
      <c r="A386" s="5"/>
      <c r="B386" s="5"/>
      <c r="C386" s="5"/>
      <c r="D386" s="5"/>
      <c r="E386" s="5"/>
      <c r="F386" s="5"/>
      <c r="G386" s="5"/>
      <c r="H386" s="8"/>
      <c r="I386" s="5"/>
      <c r="J386" s="5"/>
      <c r="K386" s="5"/>
      <c r="L386" s="5"/>
      <c r="M386" s="5"/>
    </row>
    <row r="387" spans="1:13" x14ac:dyDescent="0.2">
      <c r="A387" s="5"/>
      <c r="B387" s="5"/>
      <c r="C387" s="5"/>
      <c r="D387" s="5"/>
      <c r="E387" s="5"/>
      <c r="F387" s="5"/>
      <c r="G387" s="5"/>
      <c r="H387" s="8"/>
      <c r="I387" s="5"/>
      <c r="J387" s="5"/>
      <c r="K387" s="5"/>
      <c r="L387" s="5"/>
      <c r="M387" s="5"/>
    </row>
    <row r="388" spans="1:13" x14ac:dyDescent="0.2">
      <c r="A388" s="5"/>
      <c r="B388" s="5"/>
      <c r="C388" s="5"/>
      <c r="D388" s="5"/>
      <c r="E388" s="5"/>
      <c r="F388" s="5"/>
      <c r="G388" s="5"/>
      <c r="H388" s="8"/>
      <c r="I388" s="5"/>
      <c r="J388" s="5"/>
      <c r="K388" s="5"/>
      <c r="L388" s="5"/>
      <c r="M388" s="5"/>
    </row>
    <row r="389" spans="1:13" x14ac:dyDescent="0.2">
      <c r="A389" s="5"/>
      <c r="B389" s="5"/>
      <c r="C389" s="5"/>
      <c r="D389" s="5"/>
      <c r="E389" s="5"/>
      <c r="F389" s="5"/>
      <c r="G389" s="5"/>
      <c r="H389" s="8"/>
      <c r="I389" s="5"/>
      <c r="J389" s="5"/>
      <c r="K389" s="5"/>
      <c r="L389" s="5"/>
      <c r="M389" s="5"/>
    </row>
    <row r="390" spans="1:13" x14ac:dyDescent="0.2">
      <c r="A390" s="5"/>
      <c r="B390" s="5"/>
      <c r="C390" s="5"/>
      <c r="D390" s="5"/>
      <c r="E390" s="5"/>
      <c r="F390" s="5"/>
      <c r="G390" s="5"/>
      <c r="H390" s="8"/>
      <c r="I390" s="5"/>
      <c r="J390" s="5"/>
      <c r="K390" s="5"/>
      <c r="L390" s="5"/>
      <c r="M390" s="5"/>
    </row>
    <row r="391" spans="1:13" x14ac:dyDescent="0.2">
      <c r="A391" s="5"/>
      <c r="B391" s="5"/>
      <c r="C391" s="5"/>
      <c r="D391" s="5"/>
      <c r="E391" s="5"/>
      <c r="F391" s="5"/>
      <c r="G391" s="5"/>
      <c r="H391" s="8"/>
      <c r="I391" s="5"/>
      <c r="J391" s="5"/>
      <c r="K391" s="5"/>
      <c r="L391" s="5"/>
      <c r="M391" s="5"/>
    </row>
    <row r="392" spans="1:13" x14ac:dyDescent="0.2">
      <c r="A392" s="5"/>
      <c r="B392" s="5"/>
      <c r="C392" s="5"/>
      <c r="D392" s="5"/>
      <c r="E392" s="5"/>
      <c r="F392" s="5"/>
      <c r="G392" s="5"/>
      <c r="H392" s="8"/>
      <c r="I392" s="5"/>
      <c r="J392" s="5"/>
      <c r="K392" s="5"/>
      <c r="L392" s="5"/>
      <c r="M392" s="5"/>
    </row>
    <row r="393" spans="1:13" x14ac:dyDescent="0.2">
      <c r="A393" s="5"/>
      <c r="B393" s="5"/>
      <c r="C393" s="5"/>
      <c r="D393" s="5"/>
      <c r="E393" s="5"/>
      <c r="F393" s="5"/>
      <c r="G393" s="5"/>
      <c r="H393" s="8"/>
      <c r="I393" s="5"/>
      <c r="J393" s="5"/>
      <c r="K393" s="5"/>
      <c r="L393" s="5"/>
      <c r="M393" s="5"/>
    </row>
    <row r="394" spans="1:13" x14ac:dyDescent="0.2">
      <c r="A394" s="5"/>
      <c r="B394" s="5"/>
      <c r="C394" s="5"/>
      <c r="D394" s="5"/>
      <c r="E394" s="5"/>
      <c r="F394" s="5"/>
      <c r="G394" s="5"/>
      <c r="H394" s="8"/>
      <c r="I394" s="5"/>
      <c r="J394" s="5"/>
      <c r="K394" s="5"/>
      <c r="L394" s="5"/>
      <c r="M394" s="5"/>
    </row>
    <row r="395" spans="1:13" x14ac:dyDescent="0.2">
      <c r="A395" s="5"/>
      <c r="B395" s="5"/>
      <c r="C395" s="5"/>
      <c r="D395" s="5"/>
      <c r="E395" s="5"/>
      <c r="F395" s="5"/>
      <c r="G395" s="5"/>
      <c r="H395" s="8"/>
      <c r="I395" s="5"/>
      <c r="J395" s="5"/>
      <c r="K395" s="5"/>
      <c r="L395" s="5"/>
      <c r="M395" s="5"/>
    </row>
    <row r="396" spans="1:13" x14ac:dyDescent="0.2">
      <c r="A396" s="5"/>
      <c r="B396" s="5"/>
      <c r="C396" s="5"/>
      <c r="D396" s="5"/>
      <c r="E396" s="5"/>
      <c r="F396" s="5"/>
      <c r="G396" s="5"/>
      <c r="H396" s="8"/>
      <c r="I396" s="5"/>
      <c r="J396" s="5"/>
      <c r="K396" s="5"/>
      <c r="L396" s="5"/>
      <c r="M396" s="5"/>
    </row>
    <row r="397" spans="1:13" x14ac:dyDescent="0.2">
      <c r="A397" s="5"/>
      <c r="B397" s="5"/>
      <c r="C397" s="5"/>
      <c r="D397" s="5"/>
      <c r="E397" s="5"/>
      <c r="F397" s="5"/>
      <c r="G397" s="5"/>
      <c r="H397" s="8"/>
      <c r="I397" s="5"/>
      <c r="J397" s="5"/>
      <c r="K397" s="5"/>
      <c r="L397" s="5"/>
      <c r="M397" s="5"/>
    </row>
    <row r="398" spans="1:13" x14ac:dyDescent="0.2">
      <c r="A398" s="5"/>
      <c r="B398" s="5"/>
      <c r="C398" s="5"/>
      <c r="D398" s="5"/>
      <c r="E398" s="5"/>
      <c r="F398" s="5"/>
      <c r="G398" s="5"/>
      <c r="H398" s="8"/>
      <c r="I398" s="5"/>
      <c r="J398" s="5"/>
      <c r="K398" s="5"/>
      <c r="L398" s="5"/>
      <c r="M398" s="5"/>
    </row>
    <row r="399" spans="1:13" x14ac:dyDescent="0.2">
      <c r="A399" s="5"/>
      <c r="B399" s="5"/>
      <c r="C399" s="5"/>
      <c r="D399" s="5"/>
      <c r="E399" s="5"/>
      <c r="F399" s="5"/>
      <c r="G399" s="5"/>
      <c r="H399" s="8"/>
      <c r="I399" s="5"/>
      <c r="J399" s="5"/>
      <c r="K399" s="5"/>
      <c r="L399" s="5"/>
      <c r="M399" s="5"/>
    </row>
    <row r="400" spans="1:13" x14ac:dyDescent="0.2">
      <c r="A400" s="5"/>
      <c r="B400" s="5"/>
      <c r="C400" s="5"/>
      <c r="D400" s="5"/>
      <c r="E400" s="5"/>
      <c r="F400" s="5"/>
      <c r="G400" s="5"/>
      <c r="H400" s="8"/>
      <c r="I400" s="5"/>
      <c r="J400" s="5"/>
      <c r="K400" s="5"/>
      <c r="L400" s="5"/>
      <c r="M400" s="5"/>
    </row>
    <row r="401" spans="1:13" x14ac:dyDescent="0.2">
      <c r="A401" s="5"/>
      <c r="B401" s="5"/>
      <c r="C401" s="5"/>
      <c r="D401" s="5"/>
      <c r="E401" s="5"/>
      <c r="F401" s="5"/>
      <c r="G401" s="5"/>
      <c r="H401" s="8"/>
      <c r="I401" s="5"/>
      <c r="J401" s="5"/>
      <c r="K401" s="5"/>
      <c r="L401" s="5"/>
      <c r="M401" s="5"/>
    </row>
    <row r="402" spans="1:13" x14ac:dyDescent="0.2">
      <c r="A402" s="5"/>
      <c r="B402" s="5"/>
      <c r="C402" s="5"/>
      <c r="D402" s="5"/>
      <c r="E402" s="5"/>
      <c r="F402" s="5"/>
      <c r="G402" s="5"/>
      <c r="H402" s="8"/>
      <c r="I402" s="5"/>
      <c r="J402" s="5"/>
      <c r="K402" s="5"/>
      <c r="L402" s="5"/>
      <c r="M402" s="5"/>
    </row>
    <row r="403" spans="1:13" x14ac:dyDescent="0.2">
      <c r="A403" s="5"/>
      <c r="B403" s="5"/>
      <c r="C403" s="5"/>
      <c r="D403" s="5"/>
      <c r="E403" s="5"/>
      <c r="F403" s="5"/>
      <c r="G403" s="5"/>
      <c r="H403" s="8"/>
      <c r="I403" s="5"/>
      <c r="J403" s="5"/>
      <c r="K403" s="5"/>
      <c r="L403" s="5"/>
      <c r="M403" s="5"/>
    </row>
    <row r="404" spans="1:13" x14ac:dyDescent="0.2">
      <c r="A404" s="5"/>
      <c r="B404" s="5"/>
      <c r="C404" s="5"/>
      <c r="D404" s="5"/>
      <c r="E404" s="5"/>
      <c r="F404" s="5"/>
      <c r="G404" s="5"/>
      <c r="H404" s="8"/>
      <c r="I404" s="5"/>
      <c r="J404" s="5"/>
      <c r="K404" s="5"/>
      <c r="L404" s="5"/>
      <c r="M404" s="5"/>
    </row>
    <row r="405" spans="1:13" x14ac:dyDescent="0.2">
      <c r="A405" s="5"/>
      <c r="B405" s="5"/>
      <c r="C405" s="5"/>
      <c r="D405" s="5"/>
      <c r="E405" s="5"/>
      <c r="F405" s="5"/>
      <c r="G405" s="5"/>
      <c r="H405" s="8"/>
      <c r="I405" s="5"/>
      <c r="J405" s="5"/>
      <c r="K405" s="5"/>
      <c r="L405" s="5"/>
      <c r="M405" s="5"/>
    </row>
    <row r="406" spans="1:13" x14ac:dyDescent="0.2">
      <c r="A406" s="5"/>
      <c r="B406" s="5"/>
      <c r="C406" s="5"/>
      <c r="D406" s="5"/>
      <c r="E406" s="5"/>
      <c r="F406" s="5"/>
      <c r="G406" s="5"/>
      <c r="H406" s="8"/>
      <c r="I406" s="5"/>
      <c r="J406" s="5"/>
      <c r="K406" s="5"/>
      <c r="L406" s="5"/>
      <c r="M406" s="5"/>
    </row>
    <row r="407" spans="1:13" x14ac:dyDescent="0.2">
      <c r="A407" s="5"/>
      <c r="B407" s="5"/>
      <c r="C407" s="5"/>
      <c r="D407" s="5"/>
      <c r="E407" s="5"/>
      <c r="F407" s="5"/>
      <c r="G407" s="5"/>
      <c r="H407" s="8"/>
      <c r="I407" s="5"/>
      <c r="J407" s="5"/>
      <c r="K407" s="5"/>
      <c r="L407" s="5"/>
      <c r="M407" s="5"/>
    </row>
    <row r="408" spans="1:13" x14ac:dyDescent="0.2">
      <c r="A408" s="5"/>
      <c r="B408" s="5"/>
      <c r="C408" s="5"/>
      <c r="D408" s="5"/>
      <c r="E408" s="5"/>
      <c r="F408" s="5"/>
      <c r="G408" s="5"/>
      <c r="H408" s="8"/>
      <c r="I408" s="5"/>
      <c r="J408" s="5"/>
      <c r="K408" s="5"/>
      <c r="L408" s="5"/>
      <c r="M408" s="5"/>
    </row>
    <row r="409" spans="1:13" x14ac:dyDescent="0.2">
      <c r="A409" s="5"/>
      <c r="B409" s="5"/>
      <c r="C409" s="5"/>
      <c r="D409" s="5"/>
      <c r="E409" s="5"/>
      <c r="F409" s="5"/>
      <c r="G409" s="5"/>
      <c r="H409" s="8"/>
      <c r="I409" s="5"/>
      <c r="J409" s="5"/>
      <c r="K409" s="5"/>
      <c r="L409" s="5"/>
      <c r="M409" s="5"/>
    </row>
    <row r="410" spans="1:13" x14ac:dyDescent="0.2">
      <c r="A410" s="5"/>
      <c r="B410" s="5"/>
      <c r="C410" s="5"/>
      <c r="D410" s="5"/>
      <c r="E410" s="5"/>
      <c r="F410" s="5"/>
      <c r="G410" s="5"/>
      <c r="H410" s="8"/>
      <c r="I410" s="5"/>
      <c r="J410" s="5"/>
      <c r="K410" s="5"/>
      <c r="L410" s="5"/>
      <c r="M410" s="5"/>
    </row>
    <row r="411" spans="1:13" x14ac:dyDescent="0.2">
      <c r="A411" s="5"/>
      <c r="B411" s="5"/>
      <c r="C411" s="5"/>
      <c r="D411" s="5"/>
      <c r="E411" s="5"/>
      <c r="F411" s="5"/>
      <c r="G411" s="5"/>
      <c r="H411" s="8"/>
      <c r="I411" s="5"/>
      <c r="J411" s="5"/>
      <c r="K411" s="5"/>
      <c r="L411" s="5"/>
      <c r="M411" s="5"/>
    </row>
    <row r="412" spans="1:13" x14ac:dyDescent="0.2">
      <c r="A412" s="5"/>
      <c r="B412" s="5"/>
      <c r="C412" s="5"/>
      <c r="D412" s="5"/>
      <c r="E412" s="5"/>
      <c r="F412" s="5"/>
      <c r="G412" s="5"/>
      <c r="H412" s="8"/>
      <c r="I412" s="5"/>
      <c r="J412" s="5"/>
      <c r="K412" s="5"/>
      <c r="L412" s="5"/>
      <c r="M412" s="5"/>
    </row>
    <row r="413" spans="1:13" x14ac:dyDescent="0.2">
      <c r="A413" s="5"/>
      <c r="B413" s="5"/>
      <c r="C413" s="5"/>
      <c r="D413" s="5"/>
      <c r="E413" s="5"/>
      <c r="F413" s="5"/>
      <c r="G413" s="5"/>
      <c r="H413" s="8"/>
      <c r="I413" s="5"/>
      <c r="J413" s="5"/>
      <c r="K413" s="5"/>
      <c r="L413" s="5"/>
      <c r="M413" s="5"/>
    </row>
    <row r="414" spans="1:13" x14ac:dyDescent="0.2">
      <c r="A414" s="5"/>
      <c r="B414" s="5"/>
      <c r="C414" s="5"/>
      <c r="D414" s="5"/>
      <c r="E414" s="5"/>
      <c r="F414" s="5"/>
      <c r="G414" s="5"/>
      <c r="H414" s="8"/>
      <c r="I414" s="5"/>
      <c r="J414" s="5"/>
      <c r="K414" s="5"/>
      <c r="L414" s="5"/>
      <c r="M414" s="5"/>
    </row>
    <row r="415" spans="1:13" x14ac:dyDescent="0.2">
      <c r="A415" s="5"/>
      <c r="B415" s="5"/>
      <c r="C415" s="5"/>
      <c r="D415" s="5"/>
      <c r="E415" s="5"/>
      <c r="F415" s="5"/>
      <c r="G415" s="5"/>
      <c r="H415" s="8"/>
      <c r="I415" s="5"/>
      <c r="J415" s="5"/>
      <c r="K415" s="5"/>
      <c r="L415" s="5"/>
      <c r="M415" s="5"/>
    </row>
    <row r="416" spans="1:13" x14ac:dyDescent="0.2">
      <c r="A416" s="5"/>
      <c r="B416" s="5"/>
      <c r="C416" s="5"/>
      <c r="D416" s="5"/>
      <c r="E416" s="5"/>
      <c r="F416" s="5"/>
      <c r="G416" s="5"/>
      <c r="H416" s="8"/>
      <c r="I416" s="5"/>
      <c r="J416" s="5"/>
      <c r="K416" s="5"/>
      <c r="L416" s="5"/>
      <c r="M416" s="5"/>
    </row>
    <row r="417" spans="1:13" x14ac:dyDescent="0.2">
      <c r="A417" s="5"/>
      <c r="B417" s="5"/>
      <c r="C417" s="5"/>
      <c r="D417" s="5"/>
      <c r="E417" s="5"/>
      <c r="F417" s="5"/>
      <c r="G417" s="5"/>
      <c r="H417" s="8"/>
      <c r="I417" s="5"/>
      <c r="J417" s="5"/>
      <c r="K417" s="5"/>
      <c r="L417" s="5"/>
      <c r="M417" s="5"/>
    </row>
    <row r="418" spans="1:13" x14ac:dyDescent="0.2">
      <c r="A418" s="5"/>
      <c r="B418" s="5"/>
      <c r="C418" s="5"/>
      <c r="D418" s="5"/>
      <c r="E418" s="5"/>
      <c r="F418" s="5"/>
      <c r="G418" s="5"/>
      <c r="H418" s="8"/>
      <c r="I418" s="5"/>
      <c r="J418" s="5"/>
      <c r="K418" s="5"/>
      <c r="L418" s="5"/>
      <c r="M418" s="5"/>
    </row>
    <row r="419" spans="1:13" x14ac:dyDescent="0.2">
      <c r="A419" s="5"/>
      <c r="B419" s="5"/>
      <c r="C419" s="5"/>
      <c r="D419" s="5"/>
      <c r="E419" s="5"/>
      <c r="F419" s="5"/>
      <c r="G419" s="5"/>
      <c r="H419" s="8"/>
      <c r="I419" s="5"/>
      <c r="J419" s="5"/>
      <c r="K419" s="5"/>
      <c r="L419" s="5"/>
      <c r="M419" s="5"/>
    </row>
    <row r="420" spans="1:13" x14ac:dyDescent="0.2">
      <c r="A420" s="5"/>
      <c r="B420" s="5"/>
      <c r="C420" s="5"/>
      <c r="D420" s="5"/>
      <c r="E420" s="5"/>
      <c r="F420" s="5"/>
      <c r="G420" s="5"/>
      <c r="H420" s="8"/>
      <c r="I420" s="5"/>
      <c r="J420" s="5"/>
      <c r="K420" s="5"/>
      <c r="L420" s="5"/>
      <c r="M420" s="5"/>
    </row>
    <row r="421" spans="1:13" x14ac:dyDescent="0.2">
      <c r="A421" s="5"/>
      <c r="B421" s="5"/>
      <c r="C421" s="5"/>
      <c r="D421" s="5"/>
      <c r="E421" s="5"/>
      <c r="F421" s="5"/>
      <c r="G421" s="5"/>
      <c r="H421" s="8"/>
      <c r="I421" s="5"/>
      <c r="J421" s="5"/>
      <c r="K421" s="5"/>
      <c r="L421" s="5"/>
      <c r="M421" s="5"/>
    </row>
    <row r="422" spans="1:13" x14ac:dyDescent="0.2">
      <c r="A422" s="5"/>
      <c r="B422" s="5"/>
      <c r="C422" s="5"/>
      <c r="D422" s="5"/>
      <c r="E422" s="5"/>
      <c r="F422" s="5"/>
      <c r="G422" s="5"/>
      <c r="H422" s="8"/>
      <c r="I422" s="5"/>
      <c r="J422" s="5"/>
      <c r="K422" s="5"/>
      <c r="L422" s="5"/>
      <c r="M422" s="5"/>
    </row>
    <row r="423" spans="1:13" x14ac:dyDescent="0.2">
      <c r="A423" s="5"/>
      <c r="B423" s="5"/>
      <c r="C423" s="5"/>
      <c r="D423" s="5"/>
      <c r="E423" s="5"/>
      <c r="F423" s="5"/>
      <c r="G423" s="5"/>
      <c r="H423" s="8"/>
      <c r="I423" s="5"/>
      <c r="J423" s="5"/>
      <c r="K423" s="5"/>
      <c r="L423" s="5"/>
      <c r="M423" s="5"/>
    </row>
    <row r="424" spans="1:13" x14ac:dyDescent="0.2">
      <c r="A424" s="5"/>
      <c r="B424" s="5"/>
      <c r="C424" s="5"/>
      <c r="D424" s="5"/>
      <c r="E424" s="5"/>
      <c r="F424" s="5"/>
      <c r="G424" s="5"/>
      <c r="H424" s="8"/>
      <c r="I424" s="5"/>
      <c r="J424" s="5"/>
      <c r="K424" s="5"/>
      <c r="L424" s="5"/>
      <c r="M424" s="5"/>
    </row>
    <row r="425" spans="1:13" x14ac:dyDescent="0.2">
      <c r="A425" s="5"/>
      <c r="B425" s="5"/>
      <c r="C425" s="5"/>
      <c r="D425" s="5"/>
      <c r="E425" s="5"/>
      <c r="F425" s="5"/>
      <c r="G425" s="5"/>
      <c r="H425" s="8"/>
      <c r="I425" s="5"/>
      <c r="J425" s="5"/>
      <c r="K425" s="5"/>
      <c r="L425" s="5"/>
      <c r="M425" s="5"/>
    </row>
    <row r="426" spans="1:13" x14ac:dyDescent="0.2">
      <c r="A426" s="5"/>
      <c r="B426" s="5"/>
      <c r="C426" s="5"/>
      <c r="D426" s="5"/>
      <c r="E426" s="5"/>
      <c r="F426" s="5"/>
      <c r="G426" s="5"/>
      <c r="H426" s="8"/>
      <c r="I426" s="5"/>
      <c r="J426" s="5"/>
      <c r="K426" s="5"/>
      <c r="L426" s="5"/>
      <c r="M426" s="5"/>
    </row>
    <row r="427" spans="1:13" x14ac:dyDescent="0.2">
      <c r="A427" s="5"/>
      <c r="B427" s="5"/>
      <c r="C427" s="5"/>
      <c r="D427" s="5"/>
      <c r="E427" s="5"/>
      <c r="F427" s="5"/>
      <c r="G427" s="5"/>
      <c r="H427" s="8"/>
      <c r="I427" s="5"/>
      <c r="J427" s="5"/>
      <c r="K427" s="5"/>
      <c r="L427" s="5"/>
      <c r="M427" s="5"/>
    </row>
    <row r="428" spans="1:13" x14ac:dyDescent="0.2">
      <c r="A428" s="5"/>
      <c r="B428" s="5"/>
      <c r="C428" s="5"/>
      <c r="D428" s="5"/>
      <c r="E428" s="5"/>
      <c r="F428" s="5"/>
      <c r="G428" s="5"/>
      <c r="H428" s="8"/>
      <c r="I428" s="5"/>
      <c r="J428" s="5"/>
      <c r="K428" s="5"/>
      <c r="L428" s="5"/>
      <c r="M428" s="5"/>
    </row>
    <row r="429" spans="1:13" x14ac:dyDescent="0.2">
      <c r="A429" s="5"/>
      <c r="B429" s="5"/>
      <c r="C429" s="5"/>
      <c r="D429" s="5"/>
      <c r="E429" s="5"/>
      <c r="F429" s="5"/>
      <c r="G429" s="5"/>
      <c r="H429" s="8"/>
      <c r="I429" s="5"/>
      <c r="J429" s="5"/>
      <c r="K429" s="5"/>
      <c r="L429" s="5"/>
      <c r="M429" s="5"/>
    </row>
    <row r="430" spans="1:13" x14ac:dyDescent="0.2">
      <c r="A430" s="5"/>
      <c r="B430" s="5"/>
      <c r="C430" s="5"/>
      <c r="D430" s="5"/>
      <c r="E430" s="5"/>
      <c r="F430" s="5"/>
      <c r="G430" s="5"/>
      <c r="H430" s="8"/>
      <c r="I430" s="5"/>
      <c r="J430" s="5"/>
      <c r="K430" s="5"/>
      <c r="L430" s="5"/>
      <c r="M430" s="5"/>
    </row>
    <row r="431" spans="1:13" x14ac:dyDescent="0.2">
      <c r="A431" s="5"/>
      <c r="B431" s="5"/>
      <c r="C431" s="5"/>
      <c r="D431" s="5"/>
      <c r="E431" s="5"/>
      <c r="F431" s="5"/>
      <c r="G431" s="5"/>
      <c r="H431" s="8"/>
      <c r="I431" s="5"/>
      <c r="J431" s="5"/>
      <c r="K431" s="5"/>
      <c r="L431" s="5"/>
      <c r="M431" s="5"/>
    </row>
    <row r="432" spans="1:13" x14ac:dyDescent="0.2">
      <c r="A432" s="5"/>
      <c r="B432" s="5"/>
      <c r="C432" s="5"/>
      <c r="D432" s="5"/>
      <c r="E432" s="5"/>
      <c r="F432" s="5"/>
      <c r="G432" s="5"/>
      <c r="H432" s="8"/>
      <c r="I432" s="5"/>
      <c r="J432" s="5"/>
      <c r="K432" s="5"/>
      <c r="L432" s="5"/>
      <c r="M432" s="5"/>
    </row>
    <row r="433" spans="1:13" x14ac:dyDescent="0.2">
      <c r="A433" s="5"/>
      <c r="B433" s="5"/>
      <c r="C433" s="5"/>
      <c r="D433" s="5"/>
      <c r="E433" s="5"/>
      <c r="F433" s="5"/>
      <c r="G433" s="5"/>
      <c r="H433" s="8"/>
      <c r="I433" s="5"/>
      <c r="J433" s="5"/>
      <c r="K433" s="5"/>
      <c r="L433" s="5"/>
      <c r="M433" s="5"/>
    </row>
    <row r="434" spans="1:13" x14ac:dyDescent="0.2">
      <c r="A434" s="5"/>
      <c r="B434" s="5"/>
      <c r="C434" s="5"/>
      <c r="D434" s="5"/>
      <c r="E434" s="5"/>
      <c r="F434" s="5"/>
      <c r="G434" s="5"/>
      <c r="H434" s="8"/>
      <c r="I434" s="5"/>
      <c r="J434" s="5"/>
      <c r="K434" s="5"/>
      <c r="L434" s="5"/>
      <c r="M434" s="5"/>
    </row>
    <row r="435" spans="1:13" x14ac:dyDescent="0.2">
      <c r="A435" s="5"/>
      <c r="B435" s="5"/>
      <c r="C435" s="5"/>
      <c r="D435" s="5"/>
      <c r="E435" s="5"/>
      <c r="F435" s="5"/>
      <c r="G435" s="5"/>
      <c r="H435" s="8"/>
      <c r="I435" s="5"/>
      <c r="J435" s="5"/>
      <c r="K435" s="5"/>
      <c r="L435" s="5"/>
      <c r="M435" s="5"/>
    </row>
    <row r="436" spans="1:13" x14ac:dyDescent="0.2">
      <c r="A436" s="5"/>
      <c r="B436" s="5"/>
      <c r="C436" s="5"/>
      <c r="D436" s="5"/>
      <c r="E436" s="5"/>
      <c r="F436" s="5"/>
      <c r="G436" s="5"/>
      <c r="H436" s="8"/>
      <c r="I436" s="5"/>
      <c r="J436" s="5"/>
      <c r="K436" s="5"/>
      <c r="L436" s="5"/>
      <c r="M436" s="5"/>
    </row>
    <row r="437" spans="1:13" x14ac:dyDescent="0.2">
      <c r="A437" s="5"/>
      <c r="B437" s="5"/>
      <c r="C437" s="5"/>
      <c r="D437" s="5"/>
      <c r="E437" s="5"/>
      <c r="F437" s="5"/>
      <c r="G437" s="5"/>
      <c r="H437" s="8"/>
      <c r="I437" s="5"/>
      <c r="J437" s="5"/>
      <c r="K437" s="5"/>
      <c r="L437" s="5"/>
      <c r="M437" s="5"/>
    </row>
    <row r="438" spans="1:13" x14ac:dyDescent="0.2">
      <c r="A438" s="5"/>
      <c r="B438" s="5"/>
      <c r="C438" s="5"/>
      <c r="D438" s="5"/>
      <c r="E438" s="5"/>
      <c r="F438" s="5"/>
      <c r="G438" s="5"/>
      <c r="H438" s="8"/>
      <c r="I438" s="5"/>
      <c r="J438" s="5"/>
      <c r="K438" s="5"/>
      <c r="L438" s="5"/>
      <c r="M438" s="5"/>
    </row>
    <row r="439" spans="1:13" x14ac:dyDescent="0.2">
      <c r="A439" s="5"/>
      <c r="B439" s="5"/>
      <c r="C439" s="5"/>
      <c r="D439" s="5"/>
      <c r="E439" s="5"/>
      <c r="F439" s="5"/>
      <c r="G439" s="5"/>
      <c r="H439" s="8"/>
      <c r="I439" s="5"/>
      <c r="J439" s="5"/>
      <c r="K439" s="5"/>
      <c r="L439" s="5"/>
      <c r="M439" s="5"/>
    </row>
    <row r="440" spans="1:13" x14ac:dyDescent="0.2">
      <c r="A440" s="5"/>
      <c r="B440" s="5"/>
      <c r="C440" s="5"/>
      <c r="D440" s="5"/>
      <c r="E440" s="5"/>
      <c r="F440" s="5"/>
      <c r="G440" s="5"/>
      <c r="H440" s="8"/>
      <c r="I440" s="5"/>
      <c r="J440" s="5"/>
      <c r="K440" s="5"/>
      <c r="L440" s="5"/>
      <c r="M440" s="5"/>
    </row>
    <row r="441" spans="1:13" x14ac:dyDescent="0.2">
      <c r="A441" s="5"/>
      <c r="B441" s="5"/>
      <c r="C441" s="5"/>
      <c r="D441" s="5"/>
      <c r="E441" s="5"/>
      <c r="F441" s="5"/>
      <c r="G441" s="5"/>
      <c r="H441" s="8"/>
      <c r="I441" s="5"/>
      <c r="J441" s="5"/>
      <c r="K441" s="5"/>
      <c r="L441" s="5"/>
      <c r="M441" s="5"/>
    </row>
    <row r="442" spans="1:13" x14ac:dyDescent="0.2">
      <c r="A442" s="5"/>
      <c r="B442" s="5"/>
      <c r="C442" s="5"/>
      <c r="D442" s="5"/>
      <c r="E442" s="5"/>
      <c r="F442" s="5"/>
      <c r="G442" s="5"/>
      <c r="H442" s="8"/>
      <c r="I442" s="5"/>
      <c r="J442" s="5"/>
      <c r="K442" s="5"/>
      <c r="L442" s="5"/>
      <c r="M442" s="5"/>
    </row>
    <row r="443" spans="1:13" x14ac:dyDescent="0.2">
      <c r="A443" s="5"/>
      <c r="B443" s="5"/>
      <c r="C443" s="5"/>
      <c r="D443" s="5"/>
      <c r="E443" s="5"/>
      <c r="F443" s="5"/>
      <c r="G443" s="5"/>
      <c r="H443" s="8"/>
      <c r="I443" s="5"/>
      <c r="J443" s="5"/>
      <c r="K443" s="5"/>
      <c r="L443" s="5"/>
      <c r="M443" s="5"/>
    </row>
    <row r="444" spans="1:13" x14ac:dyDescent="0.2">
      <c r="A444" s="5"/>
      <c r="B444" s="5"/>
      <c r="C444" s="5"/>
      <c r="D444" s="5"/>
      <c r="E444" s="5"/>
      <c r="F444" s="5"/>
      <c r="G444" s="5"/>
      <c r="H444" s="8"/>
      <c r="I444" s="5"/>
      <c r="J444" s="5"/>
      <c r="K444" s="5"/>
      <c r="L444" s="5"/>
      <c r="M444" s="5"/>
    </row>
    <row r="445" spans="1:13" x14ac:dyDescent="0.2">
      <c r="A445" s="5"/>
      <c r="B445" s="5"/>
      <c r="C445" s="5"/>
      <c r="D445" s="5"/>
      <c r="E445" s="5"/>
      <c r="F445" s="5"/>
      <c r="G445" s="5"/>
      <c r="H445" s="8"/>
      <c r="I445" s="5"/>
      <c r="J445" s="5"/>
      <c r="K445" s="5"/>
      <c r="L445" s="5"/>
      <c r="M445" s="5"/>
    </row>
    <row r="446" spans="1:13" x14ac:dyDescent="0.2">
      <c r="A446" s="5"/>
      <c r="B446" s="5"/>
      <c r="C446" s="5"/>
      <c r="D446" s="5"/>
      <c r="E446" s="5"/>
      <c r="F446" s="5"/>
      <c r="G446" s="5"/>
      <c r="H446" s="8"/>
      <c r="I446" s="5"/>
      <c r="J446" s="5"/>
      <c r="K446" s="5"/>
      <c r="L446" s="5"/>
      <c r="M446" s="5"/>
    </row>
    <row r="447" spans="1:13" x14ac:dyDescent="0.2">
      <c r="A447" s="5"/>
      <c r="B447" s="5"/>
      <c r="C447" s="5"/>
      <c r="D447" s="5"/>
      <c r="E447" s="5"/>
      <c r="F447" s="5"/>
      <c r="G447" s="5"/>
      <c r="H447" s="8"/>
      <c r="I447" s="5"/>
      <c r="J447" s="5"/>
      <c r="K447" s="5"/>
      <c r="L447" s="5"/>
      <c r="M447" s="5"/>
    </row>
    <row r="448" spans="1:13" x14ac:dyDescent="0.2">
      <c r="A448" s="5"/>
      <c r="B448" s="5"/>
      <c r="C448" s="5"/>
      <c r="D448" s="5"/>
      <c r="E448" s="5"/>
      <c r="F448" s="5"/>
      <c r="G448" s="5"/>
      <c r="H448" s="8"/>
      <c r="I448" s="5"/>
      <c r="J448" s="5"/>
      <c r="K448" s="5"/>
      <c r="L448" s="5"/>
      <c r="M448" s="5"/>
    </row>
    <row r="449" spans="1:13" x14ac:dyDescent="0.2">
      <c r="A449" s="5"/>
      <c r="B449" s="5"/>
      <c r="C449" s="5"/>
      <c r="D449" s="5"/>
      <c r="E449" s="5"/>
      <c r="F449" s="5"/>
      <c r="G449" s="5"/>
      <c r="H449" s="8"/>
      <c r="I449" s="5"/>
      <c r="J449" s="5"/>
      <c r="K449" s="5"/>
      <c r="L449" s="5"/>
      <c r="M449" s="5"/>
    </row>
    <row r="450" spans="1:13" x14ac:dyDescent="0.2">
      <c r="A450" s="5"/>
      <c r="B450" s="5"/>
      <c r="C450" s="5"/>
      <c r="D450" s="5"/>
      <c r="E450" s="5"/>
      <c r="F450" s="5"/>
      <c r="G450" s="5"/>
      <c r="H450" s="8"/>
      <c r="I450" s="5"/>
      <c r="J450" s="5"/>
      <c r="K450" s="5"/>
      <c r="L450" s="5"/>
      <c r="M450" s="5"/>
    </row>
    <row r="451" spans="1:13" x14ac:dyDescent="0.2">
      <c r="A451" s="5"/>
      <c r="B451" s="5"/>
      <c r="C451" s="5"/>
      <c r="D451" s="5"/>
      <c r="E451" s="5"/>
      <c r="F451" s="5"/>
      <c r="G451" s="5"/>
      <c r="H451" s="8"/>
      <c r="I451" s="5"/>
      <c r="J451" s="5"/>
      <c r="K451" s="5"/>
      <c r="L451" s="5"/>
      <c r="M451" s="5"/>
    </row>
    <row r="452" spans="1:13" x14ac:dyDescent="0.2">
      <c r="A452" s="5"/>
      <c r="B452" s="5"/>
      <c r="C452" s="5"/>
      <c r="D452" s="5"/>
      <c r="E452" s="5"/>
      <c r="F452" s="5"/>
      <c r="G452" s="5"/>
      <c r="H452" s="8"/>
      <c r="I452" s="5"/>
      <c r="J452" s="5"/>
      <c r="K452" s="5"/>
      <c r="L452" s="5"/>
      <c r="M452" s="5"/>
    </row>
    <row r="453" spans="1:13" x14ac:dyDescent="0.2">
      <c r="A453" s="5"/>
      <c r="B453" s="5"/>
      <c r="C453" s="5"/>
      <c r="D453" s="5"/>
      <c r="E453" s="5"/>
      <c r="F453" s="5"/>
      <c r="G453" s="5"/>
      <c r="H453" s="8"/>
      <c r="I453" s="5"/>
      <c r="J453" s="5"/>
      <c r="K453" s="5"/>
      <c r="L453" s="5"/>
      <c r="M453" s="5"/>
    </row>
    <row r="454" spans="1:13" x14ac:dyDescent="0.2">
      <c r="A454" s="5"/>
      <c r="B454" s="5"/>
      <c r="C454" s="5"/>
      <c r="D454" s="5"/>
      <c r="E454" s="5"/>
      <c r="F454" s="5"/>
      <c r="G454" s="5"/>
      <c r="H454" s="8"/>
      <c r="I454" s="5"/>
      <c r="J454" s="5"/>
      <c r="K454" s="5"/>
      <c r="L454" s="5"/>
      <c r="M454" s="5"/>
    </row>
    <row r="455" spans="1:13" x14ac:dyDescent="0.2">
      <c r="A455" s="5"/>
      <c r="B455" s="5"/>
      <c r="C455" s="5"/>
      <c r="D455" s="5"/>
      <c r="E455" s="5"/>
      <c r="F455" s="5"/>
      <c r="G455" s="5"/>
      <c r="H455" s="8"/>
      <c r="I455" s="5"/>
      <c r="J455" s="5"/>
      <c r="K455" s="5"/>
      <c r="L455" s="5"/>
      <c r="M455" s="5"/>
    </row>
    <row r="456" spans="1:13" x14ac:dyDescent="0.2">
      <c r="A456" s="5"/>
      <c r="B456" s="5"/>
      <c r="C456" s="5"/>
      <c r="D456" s="5"/>
      <c r="E456" s="5"/>
      <c r="F456" s="5"/>
      <c r="G456" s="5"/>
      <c r="H456" s="8"/>
      <c r="I456" s="5"/>
      <c r="J456" s="5"/>
      <c r="K456" s="5"/>
      <c r="L456" s="5"/>
      <c r="M456" s="5"/>
    </row>
    <row r="457" spans="1:13" x14ac:dyDescent="0.2">
      <c r="A457" s="5"/>
      <c r="B457" s="5"/>
      <c r="C457" s="5"/>
      <c r="D457" s="5"/>
      <c r="E457" s="5"/>
      <c r="F457" s="5"/>
      <c r="G457" s="5"/>
      <c r="H457" s="8"/>
      <c r="I457" s="5"/>
      <c r="J457" s="5"/>
      <c r="K457" s="5"/>
      <c r="L457" s="5"/>
      <c r="M457" s="5"/>
    </row>
    <row r="458" spans="1:13" x14ac:dyDescent="0.2">
      <c r="A458" s="5"/>
      <c r="B458" s="5"/>
      <c r="C458" s="5"/>
      <c r="D458" s="5"/>
      <c r="E458" s="5"/>
      <c r="F458" s="5"/>
      <c r="G458" s="5"/>
      <c r="H458" s="8"/>
      <c r="I458" s="5"/>
      <c r="J458" s="5"/>
      <c r="K458" s="5"/>
      <c r="L458" s="5"/>
      <c r="M458" s="5"/>
    </row>
    <row r="459" spans="1:13" x14ac:dyDescent="0.2">
      <c r="A459" s="5"/>
      <c r="B459" s="5"/>
      <c r="C459" s="5"/>
      <c r="D459" s="5"/>
      <c r="E459" s="5"/>
      <c r="F459" s="5"/>
      <c r="G459" s="5"/>
      <c r="H459" s="8"/>
      <c r="I459" s="5"/>
      <c r="J459" s="5"/>
      <c r="K459" s="5"/>
      <c r="L459" s="5"/>
      <c r="M459" s="5"/>
    </row>
    <row r="460" spans="1:13" x14ac:dyDescent="0.2">
      <c r="A460" s="5"/>
      <c r="B460" s="5"/>
      <c r="C460" s="5"/>
      <c r="D460" s="5"/>
      <c r="E460" s="5"/>
      <c r="F460" s="5"/>
      <c r="G460" s="5"/>
      <c r="H460" s="8"/>
      <c r="I460" s="5"/>
      <c r="J460" s="5"/>
      <c r="K460" s="5"/>
      <c r="L460" s="5"/>
      <c r="M460" s="5"/>
    </row>
    <row r="461" spans="1:13" x14ac:dyDescent="0.2">
      <c r="A461" s="5"/>
      <c r="B461" s="5"/>
      <c r="C461" s="5"/>
      <c r="D461" s="5"/>
      <c r="E461" s="5"/>
      <c r="F461" s="5"/>
      <c r="G461" s="5"/>
      <c r="H461" s="8"/>
      <c r="I461" s="5"/>
      <c r="J461" s="5"/>
      <c r="K461" s="5"/>
      <c r="L461" s="5"/>
      <c r="M461" s="5"/>
    </row>
    <row r="462" spans="1:13" x14ac:dyDescent="0.2">
      <c r="A462" s="5"/>
      <c r="B462" s="5"/>
      <c r="C462" s="5"/>
      <c r="D462" s="5"/>
      <c r="E462" s="5"/>
      <c r="F462" s="5"/>
      <c r="G462" s="5"/>
      <c r="H462" s="8"/>
      <c r="I462" s="5"/>
      <c r="J462" s="5"/>
      <c r="K462" s="5"/>
      <c r="L462" s="5"/>
      <c r="M462" s="5"/>
    </row>
    <row r="463" spans="1:13" x14ac:dyDescent="0.2">
      <c r="A463" s="5"/>
      <c r="B463" s="5"/>
      <c r="C463" s="5"/>
      <c r="D463" s="5"/>
      <c r="E463" s="5"/>
      <c r="F463" s="5"/>
      <c r="G463" s="5"/>
      <c r="H463" s="8"/>
      <c r="I463" s="5"/>
      <c r="J463" s="5"/>
      <c r="K463" s="5"/>
      <c r="L463" s="5"/>
      <c r="M463" s="5"/>
    </row>
    <row r="464" spans="1:13" x14ac:dyDescent="0.2">
      <c r="A464" s="5"/>
      <c r="B464" s="5"/>
      <c r="C464" s="5"/>
      <c r="D464" s="5"/>
      <c r="E464" s="5"/>
      <c r="F464" s="5"/>
      <c r="G464" s="5"/>
      <c r="H464" s="8"/>
      <c r="I464" s="5"/>
      <c r="J464" s="5"/>
      <c r="K464" s="5"/>
      <c r="L464" s="5"/>
      <c r="M464" s="5"/>
    </row>
    <row r="465" spans="1:13" x14ac:dyDescent="0.2">
      <c r="A465" s="5"/>
      <c r="B465" s="5"/>
      <c r="C465" s="5"/>
      <c r="D465" s="5"/>
      <c r="E465" s="5"/>
      <c r="F465" s="5"/>
      <c r="G465" s="5"/>
      <c r="H465" s="8"/>
      <c r="I465" s="5"/>
      <c r="J465" s="5"/>
      <c r="K465" s="5"/>
      <c r="L465" s="5"/>
      <c r="M465" s="5"/>
    </row>
    <row r="466" spans="1:13" x14ac:dyDescent="0.2">
      <c r="A466" s="5"/>
      <c r="B466" s="5"/>
      <c r="C466" s="5"/>
      <c r="D466" s="5"/>
      <c r="E466" s="5"/>
      <c r="F466" s="5"/>
      <c r="G466" s="5"/>
      <c r="H466" s="8"/>
      <c r="I466" s="5"/>
      <c r="J466" s="5"/>
      <c r="K466" s="5"/>
      <c r="L466" s="5"/>
      <c r="M466" s="5"/>
    </row>
    <row r="467" spans="1:13" x14ac:dyDescent="0.2">
      <c r="A467" s="5"/>
      <c r="B467" s="5"/>
      <c r="C467" s="5"/>
      <c r="D467" s="5"/>
      <c r="E467" s="5"/>
      <c r="F467" s="5"/>
      <c r="G467" s="5"/>
      <c r="H467" s="8"/>
      <c r="I467" s="5"/>
      <c r="J467" s="5"/>
      <c r="K467" s="5"/>
      <c r="L467" s="5"/>
      <c r="M467" s="5"/>
    </row>
    <row r="468" spans="1:13" x14ac:dyDescent="0.2">
      <c r="A468" s="5"/>
      <c r="B468" s="5"/>
      <c r="C468" s="5"/>
      <c r="D468" s="5"/>
      <c r="E468" s="5"/>
      <c r="F468" s="5"/>
      <c r="G468" s="5"/>
      <c r="H468" s="8"/>
      <c r="I468" s="5"/>
      <c r="J468" s="5"/>
      <c r="K468" s="5"/>
      <c r="L468" s="5"/>
      <c r="M468" s="5"/>
    </row>
    <row r="469" spans="1:13" x14ac:dyDescent="0.2">
      <c r="A469" s="5"/>
      <c r="B469" s="5"/>
      <c r="C469" s="5"/>
      <c r="D469" s="5"/>
      <c r="E469" s="5"/>
      <c r="F469" s="5"/>
      <c r="G469" s="5"/>
      <c r="H469" s="8"/>
      <c r="I469" s="5"/>
      <c r="J469" s="5"/>
      <c r="K469" s="5"/>
      <c r="L469" s="5"/>
      <c r="M469" s="5"/>
    </row>
    <row r="470" spans="1:13" x14ac:dyDescent="0.2">
      <c r="A470" s="5"/>
      <c r="B470" s="5"/>
      <c r="C470" s="5"/>
      <c r="D470" s="5"/>
      <c r="E470" s="5"/>
      <c r="F470" s="5"/>
      <c r="G470" s="5"/>
      <c r="H470" s="8"/>
      <c r="I470" s="5"/>
      <c r="J470" s="5"/>
      <c r="K470" s="5"/>
      <c r="L470" s="5"/>
      <c r="M470" s="5"/>
    </row>
    <row r="471" spans="1:13" x14ac:dyDescent="0.2">
      <c r="A471" s="5"/>
      <c r="B471" s="5"/>
      <c r="C471" s="5"/>
      <c r="D471" s="5"/>
      <c r="E471" s="5"/>
      <c r="F471" s="5"/>
      <c r="G471" s="5"/>
      <c r="H471" s="8"/>
      <c r="I471" s="5"/>
      <c r="J471" s="5"/>
      <c r="K471" s="5"/>
      <c r="L471" s="5"/>
      <c r="M471" s="5"/>
    </row>
    <row r="472" spans="1:13" x14ac:dyDescent="0.2">
      <c r="A472" s="5"/>
      <c r="B472" s="5"/>
      <c r="C472" s="5"/>
      <c r="D472" s="5"/>
      <c r="E472" s="5"/>
      <c r="F472" s="5"/>
      <c r="G472" s="5"/>
      <c r="H472" s="8"/>
      <c r="I472" s="5"/>
      <c r="J472" s="5"/>
      <c r="K472" s="5"/>
      <c r="L472" s="5"/>
      <c r="M472" s="5"/>
    </row>
    <row r="473" spans="1:13" x14ac:dyDescent="0.2">
      <c r="A473" s="5"/>
      <c r="B473" s="5"/>
      <c r="C473" s="5"/>
      <c r="D473" s="5"/>
      <c r="E473" s="5"/>
      <c r="F473" s="5"/>
      <c r="G473" s="5"/>
      <c r="H473" s="8"/>
      <c r="I473" s="5"/>
      <c r="J473" s="5"/>
      <c r="K473" s="5"/>
      <c r="L473" s="5"/>
      <c r="M473" s="5"/>
    </row>
    <row r="474" spans="1:13" x14ac:dyDescent="0.2">
      <c r="A474" s="5"/>
      <c r="B474" s="5"/>
      <c r="C474" s="5"/>
      <c r="D474" s="5"/>
      <c r="E474" s="5"/>
      <c r="F474" s="5"/>
      <c r="G474" s="5"/>
      <c r="H474" s="8"/>
      <c r="I474" s="5"/>
      <c r="J474" s="5"/>
      <c r="K474" s="5"/>
      <c r="L474" s="5"/>
      <c r="M474" s="5"/>
    </row>
    <row r="475" spans="1:13" x14ac:dyDescent="0.2">
      <c r="A475" s="5"/>
      <c r="B475" s="5"/>
      <c r="C475" s="5"/>
      <c r="D475" s="5"/>
      <c r="E475" s="5"/>
      <c r="F475" s="5"/>
      <c r="G475" s="5"/>
      <c r="H475" s="8"/>
      <c r="I475" s="5"/>
      <c r="J475" s="5"/>
      <c r="K475" s="5"/>
      <c r="L475" s="5"/>
      <c r="M475" s="5"/>
    </row>
    <row r="476" spans="1:13" x14ac:dyDescent="0.2">
      <c r="A476" s="5"/>
      <c r="B476" s="5"/>
      <c r="C476" s="5"/>
      <c r="D476" s="5"/>
      <c r="E476" s="5"/>
      <c r="F476" s="5"/>
      <c r="G476" s="5"/>
      <c r="H476" s="8"/>
      <c r="I476" s="5"/>
      <c r="J476" s="5"/>
      <c r="K476" s="5"/>
      <c r="L476" s="5"/>
      <c r="M476" s="5"/>
    </row>
    <row r="477" spans="1:13" x14ac:dyDescent="0.2">
      <c r="A477" s="5"/>
      <c r="B477" s="5"/>
      <c r="C477" s="5"/>
      <c r="D477" s="5"/>
      <c r="E477" s="5"/>
      <c r="F477" s="5"/>
      <c r="G477" s="5"/>
      <c r="H477" s="8"/>
      <c r="I477" s="5"/>
      <c r="J477" s="5"/>
      <c r="K477" s="5"/>
      <c r="L477" s="5"/>
      <c r="M477" s="5"/>
    </row>
    <row r="478" spans="1:13" x14ac:dyDescent="0.2">
      <c r="A478" s="5"/>
      <c r="B478" s="5"/>
      <c r="C478" s="5"/>
      <c r="D478" s="5"/>
      <c r="E478" s="5"/>
      <c r="F478" s="5"/>
      <c r="G478" s="5"/>
      <c r="H478" s="8"/>
      <c r="I478" s="5"/>
      <c r="J478" s="5"/>
      <c r="K478" s="5"/>
      <c r="L478" s="5"/>
      <c r="M478" s="5"/>
    </row>
    <row r="479" spans="1:13" x14ac:dyDescent="0.2">
      <c r="A479" s="5"/>
      <c r="B479" s="5"/>
      <c r="C479" s="5"/>
      <c r="D479" s="5"/>
      <c r="E479" s="5"/>
      <c r="F479" s="5"/>
      <c r="G479" s="5"/>
      <c r="H479" s="8"/>
      <c r="I479" s="5"/>
      <c r="J479" s="5"/>
      <c r="K479" s="5"/>
      <c r="L479" s="5"/>
      <c r="M479" s="5"/>
    </row>
    <row r="480" spans="1:13" x14ac:dyDescent="0.2">
      <c r="A480" s="5"/>
      <c r="B480" s="5"/>
      <c r="C480" s="5"/>
      <c r="D480" s="5"/>
      <c r="E480" s="5"/>
      <c r="F480" s="5"/>
      <c r="G480" s="5"/>
      <c r="H480" s="8"/>
      <c r="I480" s="5"/>
      <c r="J480" s="5"/>
      <c r="K480" s="5"/>
      <c r="L480" s="5"/>
      <c r="M480" s="5"/>
    </row>
    <row r="481" spans="1:13" x14ac:dyDescent="0.2">
      <c r="A481" s="5"/>
      <c r="B481" s="5"/>
      <c r="C481" s="5"/>
      <c r="D481" s="5"/>
      <c r="E481" s="5"/>
      <c r="F481" s="5"/>
      <c r="G481" s="5"/>
      <c r="H481" s="8"/>
      <c r="I481" s="5"/>
      <c r="J481" s="5"/>
      <c r="K481" s="5"/>
      <c r="L481" s="5"/>
      <c r="M481" s="5"/>
    </row>
    <row r="482" spans="1:13" x14ac:dyDescent="0.2">
      <c r="A482" s="5"/>
      <c r="B482" s="5"/>
      <c r="C482" s="5"/>
      <c r="D482" s="5"/>
      <c r="E482" s="5"/>
      <c r="F482" s="5"/>
      <c r="G482" s="5"/>
      <c r="H482" s="8"/>
      <c r="I482" s="5"/>
      <c r="J482" s="5"/>
      <c r="K482" s="5"/>
      <c r="L482" s="5"/>
      <c r="M482" s="5"/>
    </row>
    <row r="483" spans="1:13" x14ac:dyDescent="0.2">
      <c r="A483" s="5"/>
      <c r="B483" s="5"/>
      <c r="C483" s="5"/>
      <c r="D483" s="5"/>
      <c r="E483" s="5"/>
      <c r="F483" s="5"/>
      <c r="G483" s="5"/>
      <c r="H483" s="8"/>
      <c r="I483" s="5"/>
      <c r="J483" s="5"/>
      <c r="K483" s="5"/>
      <c r="L483" s="5"/>
      <c r="M483" s="5"/>
    </row>
    <row r="484" spans="1:13" x14ac:dyDescent="0.2">
      <c r="A484" s="5"/>
      <c r="B484" s="5"/>
      <c r="C484" s="5"/>
      <c r="D484" s="5"/>
      <c r="E484" s="5"/>
      <c r="F484" s="5"/>
      <c r="G484" s="5"/>
      <c r="H484" s="8"/>
      <c r="I484" s="5"/>
      <c r="J484" s="5"/>
      <c r="K484" s="5"/>
      <c r="L484" s="5"/>
      <c r="M484" s="5"/>
    </row>
    <row r="485" spans="1:13" x14ac:dyDescent="0.2">
      <c r="A485" s="5"/>
      <c r="B485" s="5"/>
      <c r="C485" s="5"/>
      <c r="D485" s="5"/>
      <c r="E485" s="5"/>
      <c r="F485" s="5"/>
      <c r="G485" s="5"/>
      <c r="H485" s="8"/>
      <c r="I485" s="5"/>
      <c r="J485" s="5"/>
      <c r="K485" s="5"/>
      <c r="L485" s="5"/>
      <c r="M485" s="5"/>
    </row>
    <row r="486" spans="1:13" x14ac:dyDescent="0.2">
      <c r="A486" s="5"/>
      <c r="B486" s="5"/>
      <c r="C486" s="5"/>
      <c r="D486" s="5"/>
      <c r="E486" s="5"/>
      <c r="F486" s="5"/>
      <c r="G486" s="5"/>
      <c r="H486" s="8"/>
      <c r="I486" s="5"/>
      <c r="J486" s="5"/>
      <c r="K486" s="5"/>
      <c r="L486" s="5"/>
      <c r="M486" s="5"/>
    </row>
    <row r="487" spans="1:13" x14ac:dyDescent="0.2">
      <c r="A487" s="5"/>
      <c r="B487" s="5"/>
      <c r="C487" s="5"/>
      <c r="D487" s="5"/>
      <c r="E487" s="5"/>
      <c r="F487" s="5"/>
      <c r="G487" s="5"/>
      <c r="H487" s="8"/>
      <c r="I487" s="5"/>
      <c r="J487" s="5"/>
      <c r="K487" s="5"/>
      <c r="L487" s="5"/>
      <c r="M487" s="5"/>
    </row>
    <row r="488" spans="1:13" x14ac:dyDescent="0.2">
      <c r="A488" s="5"/>
      <c r="B488" s="5"/>
      <c r="C488" s="5"/>
      <c r="D488" s="5"/>
      <c r="E488" s="5"/>
      <c r="F488" s="5"/>
      <c r="G488" s="5"/>
      <c r="H488" s="8"/>
      <c r="I488" s="5"/>
      <c r="J488" s="5"/>
      <c r="K488" s="5"/>
      <c r="L488" s="5"/>
      <c r="M488" s="5"/>
    </row>
    <row r="489" spans="1:13" x14ac:dyDescent="0.2">
      <c r="A489" s="5"/>
      <c r="B489" s="5"/>
      <c r="C489" s="5"/>
      <c r="D489" s="5"/>
      <c r="E489" s="5"/>
      <c r="F489" s="5"/>
      <c r="G489" s="5"/>
      <c r="H489" s="8"/>
      <c r="I489" s="5"/>
      <c r="J489" s="5"/>
      <c r="K489" s="5"/>
      <c r="L489" s="5"/>
      <c r="M489" s="5"/>
    </row>
    <row r="490" spans="1:13" x14ac:dyDescent="0.2">
      <c r="A490" s="5"/>
      <c r="B490" s="5"/>
      <c r="C490" s="5"/>
      <c r="D490" s="5"/>
      <c r="E490" s="5"/>
      <c r="F490" s="5"/>
      <c r="G490" s="5"/>
      <c r="H490" s="8"/>
      <c r="I490" s="5"/>
      <c r="J490" s="5"/>
      <c r="K490" s="5"/>
      <c r="L490" s="5"/>
      <c r="M490" s="5"/>
    </row>
    <row r="491" spans="1:13" x14ac:dyDescent="0.2">
      <c r="A491" s="5"/>
      <c r="B491" s="5"/>
      <c r="C491" s="5"/>
      <c r="D491" s="5"/>
      <c r="E491" s="5"/>
      <c r="F491" s="5"/>
      <c r="G491" s="5"/>
      <c r="H491" s="8"/>
      <c r="I491" s="5"/>
      <c r="J491" s="5"/>
      <c r="K491" s="5"/>
      <c r="L491" s="5"/>
      <c r="M491" s="5"/>
    </row>
    <row r="492" spans="1:13" x14ac:dyDescent="0.2">
      <c r="A492" s="5"/>
      <c r="B492" s="5"/>
      <c r="C492" s="5"/>
      <c r="D492" s="5"/>
      <c r="E492" s="5"/>
      <c r="F492" s="5"/>
      <c r="G492" s="5"/>
      <c r="H492" s="8"/>
      <c r="I492" s="5"/>
      <c r="J492" s="5"/>
      <c r="K492" s="5"/>
      <c r="L492" s="5"/>
      <c r="M492" s="5"/>
    </row>
    <row r="493" spans="1:13" x14ac:dyDescent="0.2">
      <c r="A493" s="5"/>
      <c r="B493" s="5"/>
      <c r="C493" s="5"/>
      <c r="D493" s="5"/>
      <c r="E493" s="5"/>
      <c r="F493" s="5"/>
      <c r="G493" s="5"/>
      <c r="H493" s="8"/>
      <c r="I493" s="5"/>
      <c r="J493" s="5"/>
      <c r="K493" s="5"/>
      <c r="L493" s="5"/>
      <c r="M493" s="5"/>
    </row>
    <row r="494" spans="1:13" x14ac:dyDescent="0.2">
      <c r="A494" s="5"/>
      <c r="B494" s="5"/>
      <c r="C494" s="5"/>
      <c r="D494" s="5"/>
      <c r="E494" s="5"/>
      <c r="F494" s="5"/>
      <c r="G494" s="5"/>
      <c r="H494" s="8"/>
      <c r="I494" s="5"/>
      <c r="J494" s="5"/>
      <c r="K494" s="5"/>
      <c r="L494" s="5"/>
      <c r="M494" s="5"/>
    </row>
    <row r="495" spans="1:13" x14ac:dyDescent="0.2">
      <c r="A495" s="5"/>
      <c r="B495" s="5"/>
      <c r="C495" s="5"/>
      <c r="D495" s="5"/>
      <c r="E495" s="5"/>
      <c r="F495" s="5"/>
      <c r="G495" s="5"/>
      <c r="H495" s="8"/>
      <c r="I495" s="5"/>
      <c r="J495" s="5"/>
      <c r="K495" s="5"/>
      <c r="L495" s="5"/>
      <c r="M495" s="5"/>
    </row>
    <row r="496" spans="1:13" x14ac:dyDescent="0.2">
      <c r="A496" s="5"/>
      <c r="B496" s="5"/>
      <c r="C496" s="5"/>
      <c r="D496" s="5"/>
      <c r="E496" s="5"/>
      <c r="F496" s="5"/>
      <c r="G496" s="5"/>
      <c r="H496" s="8"/>
      <c r="I496" s="5"/>
      <c r="J496" s="5"/>
      <c r="K496" s="5"/>
      <c r="L496" s="5"/>
      <c r="M496" s="5"/>
    </row>
    <row r="497" spans="1:13" x14ac:dyDescent="0.2">
      <c r="A497" s="5"/>
      <c r="B497" s="5"/>
      <c r="C497" s="5"/>
      <c r="D497" s="5"/>
      <c r="E497" s="5"/>
      <c r="F497" s="5"/>
      <c r="G497" s="5"/>
      <c r="H497" s="8"/>
      <c r="I497" s="5"/>
      <c r="J497" s="5"/>
      <c r="K497" s="5"/>
      <c r="L497" s="5"/>
      <c r="M497" s="5"/>
    </row>
    <row r="498" spans="1:13" x14ac:dyDescent="0.2">
      <c r="A498" s="5"/>
      <c r="B498" s="5"/>
      <c r="C498" s="5"/>
      <c r="D498" s="5"/>
      <c r="E498" s="5"/>
      <c r="F498" s="5"/>
      <c r="G498" s="5"/>
      <c r="H498" s="8"/>
      <c r="I498" s="5"/>
      <c r="J498" s="5"/>
      <c r="K498" s="5"/>
      <c r="L498" s="5"/>
      <c r="M498" s="5"/>
    </row>
    <row r="499" spans="1:13" x14ac:dyDescent="0.2">
      <c r="A499" s="5"/>
      <c r="B499" s="5"/>
      <c r="C499" s="5"/>
      <c r="D499" s="5"/>
      <c r="E499" s="5"/>
      <c r="F499" s="5"/>
      <c r="G499" s="5"/>
      <c r="H499" s="8"/>
      <c r="I499" s="5"/>
      <c r="J499" s="5"/>
      <c r="K499" s="5"/>
      <c r="L499" s="5"/>
      <c r="M499" s="5"/>
    </row>
    <row r="500" spans="1:13" x14ac:dyDescent="0.2">
      <c r="A500" s="5"/>
      <c r="B500" s="5"/>
      <c r="C500" s="5"/>
      <c r="D500" s="5"/>
      <c r="E500" s="5"/>
      <c r="F500" s="5"/>
      <c r="G500" s="5"/>
      <c r="H500" s="8"/>
      <c r="I500" s="5"/>
      <c r="J500" s="5"/>
      <c r="K500" s="5"/>
      <c r="L500" s="5"/>
      <c r="M500" s="5"/>
    </row>
    <row r="501" spans="1:13" x14ac:dyDescent="0.2">
      <c r="A501" s="5"/>
      <c r="B501" s="5"/>
      <c r="C501" s="5"/>
      <c r="D501" s="5"/>
      <c r="E501" s="5"/>
      <c r="F501" s="5"/>
      <c r="G501" s="5"/>
      <c r="H501" s="8"/>
      <c r="I501" s="5"/>
      <c r="J501" s="5"/>
      <c r="K501" s="5"/>
      <c r="L501" s="5"/>
      <c r="M501" s="5"/>
    </row>
    <row r="502" spans="1:13" x14ac:dyDescent="0.2">
      <c r="A502" s="5"/>
      <c r="B502" s="5"/>
      <c r="C502" s="5"/>
      <c r="D502" s="5"/>
      <c r="E502" s="5"/>
      <c r="F502" s="5"/>
      <c r="G502" s="5"/>
      <c r="H502" s="8"/>
      <c r="I502" s="5"/>
      <c r="J502" s="5"/>
      <c r="K502" s="5"/>
      <c r="L502" s="5"/>
      <c r="M502" s="5"/>
    </row>
    <row r="503" spans="1:13" x14ac:dyDescent="0.2">
      <c r="A503" s="5"/>
      <c r="B503" s="5"/>
      <c r="C503" s="5"/>
      <c r="D503" s="5"/>
      <c r="E503" s="5"/>
      <c r="F503" s="5"/>
      <c r="G503" s="5"/>
      <c r="H503" s="8"/>
      <c r="I503" s="5"/>
      <c r="J503" s="5"/>
      <c r="K503" s="5"/>
      <c r="L503" s="5"/>
      <c r="M503" s="5"/>
    </row>
  </sheetData>
  <sheetProtection algorithmName="SHA-512" hashValue="YRnoorKnuISJcFyGbvTPjhGRBoSbpdKJ9E+YHuILn4HXeorhPOr6bVbRkYnvbQD7QubBB+DOY0ijuic57uVlPA==" saltValue="8YoGVwXywiLfmWbAph2yMQ==" spinCount="100000" sheet="1" objects="1" scenarios="1"/>
  <sortState ref="A4:S53">
    <sortCondition ref="A4"/>
  </sortState>
  <phoneticPr fontId="0" type="noConversion"/>
  <conditionalFormatting sqref="H4:H53">
    <cfRule type="top10" dxfId="31" priority="9" rank="1"/>
    <cfRule type="top10" dxfId="30" priority="10" bottom="1" rank="1"/>
  </conditionalFormatting>
  <conditionalFormatting sqref="M4:M53">
    <cfRule type="top10" dxfId="29" priority="7" rank="1"/>
    <cfRule type="top10" dxfId="28" priority="8" bottom="1" rank="1"/>
  </conditionalFormatting>
  <conditionalFormatting sqref="R4:R53">
    <cfRule type="top10" dxfId="27" priority="1" rank="1"/>
    <cfRule type="top10" dxfId="26" priority="2" bottom="1" rank="1"/>
  </conditionalFormatting>
  <pageMargins left="0.24" right="0.24" top="0.47" bottom="0.4" header="0.14000000000000001" footer="0.23"/>
  <pageSetup paperSize="9" orientation="portrait" horizontalDpi="1200" verticalDpi="12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S496"/>
  <sheetViews>
    <sheetView workbookViewId="0">
      <selection activeCell="N1" sqref="N1"/>
    </sheetView>
  </sheetViews>
  <sheetFormatPr defaultColWidth="8.85546875" defaultRowHeight="12.75" x14ac:dyDescent="0.2"/>
  <cols>
    <col min="1" max="1" width="7.140625" style="6" customWidth="1"/>
    <col min="2" max="2" width="27.85546875" style="6" customWidth="1"/>
    <col min="3" max="3" width="27.85546875" style="7" customWidth="1"/>
    <col min="4" max="4" width="11.42578125" style="7" bestFit="1" customWidth="1"/>
    <col min="5" max="5" width="12.42578125" style="6" bestFit="1" customWidth="1"/>
    <col min="6" max="6" width="14.85546875" style="6" bestFit="1" customWidth="1"/>
    <col min="7" max="7" width="10.28515625" style="6" bestFit="1" customWidth="1"/>
    <col min="8" max="8" width="11" style="26" bestFit="1" customWidth="1"/>
    <col min="9" max="9" width="11.42578125" style="8" bestFit="1" customWidth="1"/>
    <col min="10" max="10" width="12.42578125" style="6" bestFit="1" customWidth="1"/>
    <col min="11" max="11" width="14.85546875" style="6" bestFit="1" customWidth="1"/>
    <col min="12" max="12" width="10.28515625" style="6" bestFit="1" customWidth="1"/>
    <col min="13" max="13" width="11" style="8" bestFit="1" customWidth="1"/>
    <col min="14" max="14" width="6.7109375" style="5" bestFit="1" customWidth="1"/>
    <col min="15" max="19" width="8.85546875" style="5"/>
    <col min="20" max="20" width="16" style="5" customWidth="1"/>
    <col min="21" max="16384" width="8.85546875" style="5"/>
  </cols>
  <sheetData>
    <row r="1" spans="1:17" ht="29.25" x14ac:dyDescent="0.35">
      <c r="A1" s="71" t="str">
        <f>Entrants!K1</f>
        <v>SAUVIC Motorkhana 2016 - Round 4</v>
      </c>
      <c r="B1" s="72"/>
      <c r="C1" s="72"/>
      <c r="D1" s="72"/>
      <c r="E1" s="72"/>
      <c r="F1" s="72"/>
      <c r="G1" s="72"/>
      <c r="H1" s="72"/>
      <c r="I1" s="72"/>
      <c r="J1" s="72"/>
      <c r="K1" s="88"/>
      <c r="L1" s="72"/>
      <c r="M1" s="72"/>
      <c r="N1" s="72"/>
      <c r="O1" s="4"/>
    </row>
    <row r="2" spans="1:17" ht="15" x14ac:dyDescent="0.25">
      <c r="A2" s="73" t="str">
        <f>Entrants!J6</f>
        <v>MAP 2</v>
      </c>
      <c r="B2" s="73" t="str">
        <f>Entrants!K6</f>
        <v>Morning 2</v>
      </c>
      <c r="C2" s="74"/>
      <c r="D2" s="74"/>
      <c r="E2" s="89"/>
      <c r="F2" s="90" t="s">
        <v>33</v>
      </c>
      <c r="G2" s="89"/>
      <c r="H2" s="81"/>
      <c r="I2" s="73"/>
      <c r="J2" s="89"/>
      <c r="K2" s="90" t="s">
        <v>33</v>
      </c>
      <c r="L2" s="89"/>
      <c r="M2" s="81"/>
      <c r="N2" s="73"/>
      <c r="O2" s="9"/>
    </row>
    <row r="3" spans="1:17" s="6" customFormat="1" ht="15" customHeight="1" thickBot="1" x14ac:dyDescent="0.3">
      <c r="A3" s="75" t="s">
        <v>27</v>
      </c>
      <c r="B3" s="75" t="s">
        <v>18</v>
      </c>
      <c r="C3" s="75" t="s">
        <v>3</v>
      </c>
      <c r="D3" s="75" t="s">
        <v>7</v>
      </c>
      <c r="E3" s="75" t="s">
        <v>19</v>
      </c>
      <c r="F3" s="91" t="s">
        <v>32</v>
      </c>
      <c r="G3" s="75" t="s">
        <v>24</v>
      </c>
      <c r="H3" s="92" t="s">
        <v>23</v>
      </c>
      <c r="I3" s="75" t="s">
        <v>25</v>
      </c>
      <c r="J3" s="75" t="s">
        <v>26</v>
      </c>
      <c r="K3" s="91" t="s">
        <v>32</v>
      </c>
      <c r="L3" s="75" t="s">
        <v>24</v>
      </c>
      <c r="M3" s="75" t="s">
        <v>23</v>
      </c>
      <c r="N3" s="75" t="s">
        <v>25</v>
      </c>
      <c r="O3" s="10"/>
    </row>
    <row r="4" spans="1:17" ht="15" x14ac:dyDescent="0.25">
      <c r="A4" s="76">
        <f>IF(Entrants!B4="","",Entrants!B4)</f>
        <v>1</v>
      </c>
      <c r="B4" s="76" t="str">
        <f>IF(Entrants!C4="","",Entrants!C4)</f>
        <v>Simon Henman</v>
      </c>
      <c r="C4" s="76" t="str">
        <f>IF(Entrants!D4="","",Entrants!D4)</f>
        <v>EVO</v>
      </c>
      <c r="D4" s="76" t="str">
        <f>IF(Entrants!E4="","",Entrants!E4)</f>
        <v>4WD</v>
      </c>
      <c r="E4" s="95">
        <v>49.59</v>
      </c>
      <c r="F4" s="94"/>
      <c r="G4" s="94"/>
      <c r="H4" s="86">
        <f>IF(E4="","",IF(G4="DNS",E$57,IF(G4="DNF",E$56,IF(G4="WD",E$55,IF(E4+(F4*E$58)&gt;E$55,E$55,E4+(F4*E$58))))))</f>
        <v>49.59</v>
      </c>
      <c r="I4" s="87">
        <f>IFERROR((Entrants!$B$56+1)-RANK(H4,$H$4:$H$53,1),"")</f>
        <v>28</v>
      </c>
      <c r="J4" s="93">
        <v>41.75</v>
      </c>
      <c r="K4" s="94"/>
      <c r="L4" s="94"/>
      <c r="M4" s="86">
        <f>IF(J4="","",IF(L4="DNS",J$57,IF(L4="DNF",J$56,IF(L4="WD",J$55,IF(J4+(K4*J$58)&gt;J$55,J$55,J4+(K4*J$58))))))</f>
        <v>41.75</v>
      </c>
      <c r="N4" s="87">
        <f>IFERROR((Entrants!$B$56+1)-RANK(M4,$M$4:$M$53,1),"")</f>
        <v>38</v>
      </c>
      <c r="O4" s="12"/>
      <c r="P4" s="12"/>
      <c r="Q4" s="12"/>
    </row>
    <row r="5" spans="1:17" ht="15" x14ac:dyDescent="0.25">
      <c r="A5" s="76">
        <f>IF(Entrants!B5="","",Entrants!B5)</f>
        <v>2</v>
      </c>
      <c r="B5" s="76" t="str">
        <f>IF(Entrants!C5="","",Entrants!C5)</f>
        <v>Jett Benson</v>
      </c>
      <c r="C5" s="76" t="str">
        <f>IF(Entrants!D5="","",Entrants!D5)</f>
        <v>180sx</v>
      </c>
      <c r="D5" s="76" t="str">
        <f>IF(Entrants!E5="","",Entrants!E5)</f>
        <v>2WD</v>
      </c>
      <c r="E5" s="95">
        <v>52.47</v>
      </c>
      <c r="F5" s="94"/>
      <c r="G5" s="94"/>
      <c r="H5" s="86">
        <f t="shared" ref="H5:H53" si="0">IF(E5="","",IF(G5="DNS",E$57,IF(G5="DNF",E$56,IF(G5="WD",E$55,IF(E5+(F5*E$58)&gt;E$55,E$55,E5+(F5*E$58))))))</f>
        <v>52.47</v>
      </c>
      <c r="I5" s="87">
        <f>IFERROR((Entrants!$B$56+1)-RANK(H5,$H$4:$H$53,1),"")</f>
        <v>25</v>
      </c>
      <c r="J5" s="93">
        <v>42.75</v>
      </c>
      <c r="K5" s="94"/>
      <c r="L5" s="94"/>
      <c r="M5" s="86">
        <f t="shared" ref="M5:M53" si="1">IF(J5="","",IF(L5="DNS",J$57,IF(L5="DNF",J$56,IF(L5="WD",J$55,IF(J5+(K5*J$58)&gt;J$55,J$55,J5+(K5*J$58))))))</f>
        <v>42.75</v>
      </c>
      <c r="N5" s="87">
        <f>IFERROR((Entrants!$B$56+1)-RANK(M5,$M$4:$M$53,1),"")</f>
        <v>32</v>
      </c>
      <c r="O5" s="12"/>
      <c r="P5" s="12"/>
      <c r="Q5" s="12"/>
    </row>
    <row r="6" spans="1:17" ht="15" x14ac:dyDescent="0.25">
      <c r="A6" s="76">
        <f>IF(Entrants!B6="","",Entrants!B6)</f>
        <v>3</v>
      </c>
      <c r="B6" s="76" t="str">
        <f>IF(Entrants!C6="","",Entrants!C6)</f>
        <v>Shane Janssen</v>
      </c>
      <c r="C6" s="76" t="str">
        <f>IF(Entrants!D6="","",Entrants!D6)</f>
        <v>R33 GTR</v>
      </c>
      <c r="D6" s="76" t="str">
        <f>IF(Entrants!E6="","",Entrants!E6)</f>
        <v>4WD</v>
      </c>
      <c r="E6" s="95">
        <v>42.06</v>
      </c>
      <c r="F6" s="94"/>
      <c r="G6" s="94"/>
      <c r="H6" s="86">
        <f t="shared" si="0"/>
        <v>42.06</v>
      </c>
      <c r="I6" s="87">
        <f>IFERROR((Entrants!$B$56+1)-RANK(H6,$H$4:$H$53,1),"")</f>
        <v>37</v>
      </c>
      <c r="J6" s="93">
        <v>39.630000000000003</v>
      </c>
      <c r="K6" s="94"/>
      <c r="L6" s="94"/>
      <c r="M6" s="86">
        <f t="shared" si="1"/>
        <v>39.630000000000003</v>
      </c>
      <c r="N6" s="87">
        <f>IFERROR((Entrants!$B$56+1)-RANK(M6,$M$4:$M$53,1),"")</f>
        <v>42</v>
      </c>
      <c r="O6" s="12"/>
      <c r="P6" s="12"/>
      <c r="Q6" s="12"/>
    </row>
    <row r="7" spans="1:17" ht="15" x14ac:dyDescent="0.25">
      <c r="A7" s="76">
        <f>IF(Entrants!B7="","",Entrants!B7)</f>
        <v>4</v>
      </c>
      <c r="B7" s="76" t="str">
        <f>IF(Entrants!C7="","",Entrants!C7)</f>
        <v>Kyle Bone</v>
      </c>
      <c r="C7" s="76" t="str">
        <f>IF(Entrants!D7="","",Entrants!D7)</f>
        <v>R33 GTS-t</v>
      </c>
      <c r="D7" s="76" t="str">
        <f>IF(Entrants!E7="","",Entrants!E7)</f>
        <v>2WD</v>
      </c>
      <c r="E7" s="93">
        <v>55.28</v>
      </c>
      <c r="F7" s="94"/>
      <c r="G7" s="94"/>
      <c r="H7" s="86">
        <f t="shared" si="0"/>
        <v>55.28</v>
      </c>
      <c r="I7" s="87">
        <f>IFERROR((Entrants!$B$56+1)-RANK(H7,$H$4:$H$53,1),"")</f>
        <v>20</v>
      </c>
      <c r="J7" s="93">
        <v>53.22</v>
      </c>
      <c r="K7" s="94"/>
      <c r="L7" s="94"/>
      <c r="M7" s="86">
        <f t="shared" si="1"/>
        <v>53.22</v>
      </c>
      <c r="N7" s="87">
        <f>IFERROR((Entrants!$B$56+1)-RANK(M7,$M$4:$M$53,1),"")</f>
        <v>22</v>
      </c>
      <c r="O7" s="12"/>
      <c r="P7" s="12"/>
      <c r="Q7" s="12"/>
    </row>
    <row r="8" spans="1:17" ht="15" x14ac:dyDescent="0.25">
      <c r="A8" s="76">
        <f>IF(Entrants!B8="","",Entrants!B8)</f>
        <v>5</v>
      </c>
      <c r="B8" s="76" t="str">
        <f>IF(Entrants!C8="","",Entrants!C8)</f>
        <v>Paris Hoult</v>
      </c>
      <c r="C8" s="76" t="str">
        <f>IF(Entrants!D8="","",Entrants!D8)</f>
        <v>Chaser</v>
      </c>
      <c r="D8" s="76" t="str">
        <f>IF(Entrants!E8="","",Entrants!E8)</f>
        <v>2WD</v>
      </c>
      <c r="E8" s="93">
        <v>54.03</v>
      </c>
      <c r="F8" s="96"/>
      <c r="G8" s="96" t="s">
        <v>146</v>
      </c>
      <c r="H8" s="86">
        <f t="shared" si="0"/>
        <v>83.22</v>
      </c>
      <c r="I8" s="87">
        <v>0</v>
      </c>
      <c r="J8" s="93">
        <v>60.03</v>
      </c>
      <c r="K8" s="94"/>
      <c r="L8" s="94"/>
      <c r="M8" s="86">
        <f t="shared" si="1"/>
        <v>60.03</v>
      </c>
      <c r="N8" s="87">
        <f>IFERROR((Entrants!$B$56+1)-RANK(M8,$M$4:$M$53,1),"")</f>
        <v>19</v>
      </c>
      <c r="O8" s="12"/>
      <c r="P8" s="12"/>
      <c r="Q8" s="12"/>
    </row>
    <row r="9" spans="1:17" ht="15" x14ac:dyDescent="0.25">
      <c r="A9" s="76">
        <f>IF(Entrants!B9="","",Entrants!B9)</f>
        <v>6</v>
      </c>
      <c r="B9" s="76" t="str">
        <f>IF(Entrants!C9="","",Entrants!C9)</f>
        <v>Sean Power</v>
      </c>
      <c r="C9" s="76" t="str">
        <f>IF(Entrants!D9="","",Entrants!D9)</f>
        <v>SR32</v>
      </c>
      <c r="D9" s="76" t="str">
        <f>IF(Entrants!E9="","",Entrants!E9)</f>
        <v>2WD</v>
      </c>
      <c r="E9" s="93">
        <v>45.07</v>
      </c>
      <c r="F9" s="96"/>
      <c r="G9" s="96"/>
      <c r="H9" s="86">
        <f t="shared" si="0"/>
        <v>45.07</v>
      </c>
      <c r="I9" s="87">
        <f>IFERROR((Entrants!$B$56+1)-RANK(H9,$H$4:$H$53,1),"")</f>
        <v>33</v>
      </c>
      <c r="J9" s="93">
        <v>41.25</v>
      </c>
      <c r="K9" s="94"/>
      <c r="L9" s="94"/>
      <c r="M9" s="86">
        <f t="shared" si="1"/>
        <v>41.25</v>
      </c>
      <c r="N9" s="87">
        <f>IFERROR((Entrants!$B$56+1)-RANK(M9,$M$4:$M$53,1),"")</f>
        <v>39</v>
      </c>
      <c r="O9" s="12"/>
      <c r="P9" s="12"/>
      <c r="Q9" s="12"/>
    </row>
    <row r="10" spans="1:17" ht="15" x14ac:dyDescent="0.25">
      <c r="A10" s="76">
        <f>IF(Entrants!B10="","",Entrants!B10)</f>
        <v>7</v>
      </c>
      <c r="B10" s="76" t="str">
        <f>IF(Entrants!C10="","",Entrants!C10)</f>
        <v>Jack puzin</v>
      </c>
      <c r="C10" s="76" t="str">
        <f>IF(Entrants!D10="","",Entrants!D10)</f>
        <v>R33 GTS-t</v>
      </c>
      <c r="D10" s="76" t="str">
        <f>IF(Entrants!E10="","",Entrants!E10)</f>
        <v>2WD</v>
      </c>
      <c r="E10" s="93">
        <v>56.97</v>
      </c>
      <c r="F10" s="96"/>
      <c r="G10" s="96"/>
      <c r="H10" s="86">
        <f t="shared" si="0"/>
        <v>56.97</v>
      </c>
      <c r="I10" s="87">
        <f>IFERROR((Entrants!$B$56+1)-RANK(H10,$H$4:$H$53,1),"")</f>
        <v>18</v>
      </c>
      <c r="J10" s="93">
        <v>0</v>
      </c>
      <c r="K10" s="96"/>
      <c r="L10" s="96" t="s">
        <v>145</v>
      </c>
      <c r="M10" s="86">
        <f t="shared" si="1"/>
        <v>91.68</v>
      </c>
      <c r="N10" s="87">
        <v>0</v>
      </c>
      <c r="O10" s="12"/>
      <c r="P10" s="12"/>
      <c r="Q10" s="12"/>
    </row>
    <row r="11" spans="1:17" ht="15" x14ac:dyDescent="0.25">
      <c r="A11" s="76">
        <f>IF(Entrants!B11="","",Entrants!B11)</f>
        <v>8</v>
      </c>
      <c r="B11" s="76" t="str">
        <f>IF(Entrants!C11="","",Entrants!C11)</f>
        <v xml:space="preserve">Myles shobbrook </v>
      </c>
      <c r="C11" s="76" t="str">
        <f>IF(Entrants!D11="","",Entrants!D11)</f>
        <v>R34 GTT</v>
      </c>
      <c r="D11" s="76" t="str">
        <f>IF(Entrants!E11="","",Entrants!E11)</f>
        <v>2WD</v>
      </c>
      <c r="E11" s="93">
        <v>55.47</v>
      </c>
      <c r="F11" s="94"/>
      <c r="G11" s="94"/>
      <c r="H11" s="86">
        <f t="shared" si="0"/>
        <v>55.47</v>
      </c>
      <c r="I11" s="87">
        <f>IFERROR((Entrants!$B$56+1)-RANK(H11,$H$4:$H$53,1),"")</f>
        <v>19</v>
      </c>
      <c r="J11" s="93">
        <v>86.68</v>
      </c>
      <c r="K11" s="94">
        <v>1</v>
      </c>
      <c r="L11" s="94"/>
      <c r="M11" s="86">
        <f t="shared" si="1"/>
        <v>91.68</v>
      </c>
      <c r="N11" s="87">
        <f>IFERROR((Entrants!$B$56+1)-RANK(M11,$M$4:$M$53,1),"")</f>
        <v>15</v>
      </c>
      <c r="O11" s="12"/>
      <c r="P11" s="12"/>
      <c r="Q11" s="12"/>
    </row>
    <row r="12" spans="1:17" ht="15" x14ac:dyDescent="0.25">
      <c r="A12" s="76">
        <f>IF(Entrants!B12="","",Entrants!B12)</f>
        <v>9</v>
      </c>
      <c r="B12" s="76" t="str">
        <f>IF(Entrants!C12="","",Entrants!C12)</f>
        <v>Russell Cunningham</v>
      </c>
      <c r="C12" s="76" t="str">
        <f>IF(Entrants!D12="","",Entrants!D12)</f>
        <v>R32</v>
      </c>
      <c r="D12" s="76" t="str">
        <f>IF(Entrants!E12="","",Entrants!E12)</f>
        <v>2WD</v>
      </c>
      <c r="E12" s="93">
        <v>50.75</v>
      </c>
      <c r="F12" s="96"/>
      <c r="G12" s="96"/>
      <c r="H12" s="86">
        <f t="shared" si="0"/>
        <v>50.75</v>
      </c>
      <c r="I12" s="87">
        <f>IFERROR((Entrants!$B$56+1)-RANK(H12,$H$4:$H$53,1),"")</f>
        <v>26</v>
      </c>
      <c r="J12" s="93">
        <v>49.44</v>
      </c>
      <c r="K12" s="94"/>
      <c r="L12" s="94"/>
      <c r="M12" s="86">
        <f t="shared" si="1"/>
        <v>49.44</v>
      </c>
      <c r="N12" s="87">
        <f>IFERROR((Entrants!$B$56+1)-RANK(M12,$M$4:$M$53,1),"")</f>
        <v>24</v>
      </c>
      <c r="O12" s="12"/>
      <c r="P12" s="12"/>
      <c r="Q12" s="12"/>
    </row>
    <row r="13" spans="1:17" ht="15" x14ac:dyDescent="0.25">
      <c r="A13" s="76">
        <f>IF(Entrants!B13="","",Entrants!B13)</f>
        <v>10</v>
      </c>
      <c r="B13" s="76" t="str">
        <f>IF(Entrants!C13="","",Entrants!C13)</f>
        <v>Simon wilcox</v>
      </c>
      <c r="C13" s="76" t="str">
        <f>IF(Entrants!D13="","",Entrants!D13)</f>
        <v>chaser</v>
      </c>
      <c r="D13" s="76" t="str">
        <f>IF(Entrants!E13="","",Entrants!E13)</f>
        <v>2WD</v>
      </c>
      <c r="E13" s="93">
        <v>57.53</v>
      </c>
      <c r="F13" s="96"/>
      <c r="G13" s="96"/>
      <c r="H13" s="86">
        <f t="shared" si="0"/>
        <v>57.53</v>
      </c>
      <c r="I13" s="87">
        <f>IFERROR((Entrants!$B$56+1)-RANK(H13,$H$4:$H$53,1),"")</f>
        <v>17</v>
      </c>
      <c r="J13" s="93">
        <v>47.47</v>
      </c>
      <c r="K13" s="94">
        <v>1</v>
      </c>
      <c r="L13" s="94"/>
      <c r="M13" s="86">
        <f t="shared" si="1"/>
        <v>52.47</v>
      </c>
      <c r="N13" s="87">
        <f>IFERROR((Entrants!$B$56+1)-RANK(M13,$M$4:$M$53,1),"")</f>
        <v>23</v>
      </c>
      <c r="O13" s="12"/>
      <c r="P13" s="12"/>
      <c r="Q13" s="12"/>
    </row>
    <row r="14" spans="1:17" ht="15" x14ac:dyDescent="0.25">
      <c r="A14" s="76">
        <f>IF(Entrants!B14="","",Entrants!B14)</f>
        <v>11</v>
      </c>
      <c r="B14" s="76" t="str">
        <f>IF(Entrants!C14="","",Entrants!C14)</f>
        <v>Daniel daraxoglou</v>
      </c>
      <c r="C14" s="76" t="str">
        <f>IF(Entrants!D14="","",Entrants!D14)</f>
        <v>S14</v>
      </c>
      <c r="D14" s="76" t="str">
        <f>IF(Entrants!E14="","",Entrants!E14)</f>
        <v>2WD</v>
      </c>
      <c r="E14" s="93">
        <v>53.13</v>
      </c>
      <c r="F14" s="96"/>
      <c r="G14" s="96" t="s">
        <v>146</v>
      </c>
      <c r="H14" s="86">
        <f t="shared" si="0"/>
        <v>83.22</v>
      </c>
      <c r="I14" s="87">
        <v>0</v>
      </c>
      <c r="J14" s="93">
        <v>46.38</v>
      </c>
      <c r="K14" s="94"/>
      <c r="L14" s="94"/>
      <c r="M14" s="86">
        <f t="shared" si="1"/>
        <v>46.38</v>
      </c>
      <c r="N14" s="87">
        <f>IFERROR((Entrants!$B$56+1)-RANK(M14,$M$4:$M$53,1),"")</f>
        <v>27</v>
      </c>
      <c r="O14" s="13"/>
      <c r="P14" s="12"/>
      <c r="Q14" s="12"/>
    </row>
    <row r="15" spans="1:17" ht="15" x14ac:dyDescent="0.25">
      <c r="A15" s="76">
        <f>IF(Entrants!B15="","",Entrants!B15)</f>
        <v>12</v>
      </c>
      <c r="B15" s="76" t="str">
        <f>IF(Entrants!C15="","",Entrants!C15)</f>
        <v>Ferne Smyth</v>
      </c>
      <c r="C15" s="76" t="str">
        <f>IF(Entrants!D15="","",Entrants!D15)</f>
        <v>180sx</v>
      </c>
      <c r="D15" s="76" t="str">
        <f>IF(Entrants!E15="","",Entrants!E15)</f>
        <v>2WD</v>
      </c>
      <c r="E15" s="93">
        <v>52.6</v>
      </c>
      <c r="F15" s="96"/>
      <c r="G15" s="96" t="s">
        <v>146</v>
      </c>
      <c r="H15" s="86">
        <f t="shared" si="0"/>
        <v>83.22</v>
      </c>
      <c r="I15" s="87">
        <v>0</v>
      </c>
      <c r="J15" s="93">
        <v>45.29</v>
      </c>
      <c r="K15" s="96"/>
      <c r="L15" s="96"/>
      <c r="M15" s="86">
        <f t="shared" si="1"/>
        <v>45.29</v>
      </c>
      <c r="N15" s="87">
        <f>IFERROR((Entrants!$B$56+1)-RANK(M15,$M$4:$M$53,1),"")</f>
        <v>28</v>
      </c>
      <c r="O15" s="12"/>
      <c r="P15" s="12"/>
      <c r="Q15" s="12"/>
    </row>
    <row r="16" spans="1:17" ht="15" x14ac:dyDescent="0.25">
      <c r="A16" s="76">
        <f>IF(Entrants!B16="","",Entrants!B16)</f>
        <v>13</v>
      </c>
      <c r="B16" s="76" t="str">
        <f>IF(Entrants!C16="","",Entrants!C16)</f>
        <v>Michael Karantzoulis</v>
      </c>
      <c r="C16" s="76" t="str">
        <f>IF(Entrants!D16="","",Entrants!D16)</f>
        <v>chasert</v>
      </c>
      <c r="D16" s="76" t="str">
        <f>IF(Entrants!E16="","",Entrants!E16)</f>
        <v>2WD</v>
      </c>
      <c r="E16" s="93">
        <v>71.650000000000006</v>
      </c>
      <c r="F16" s="96"/>
      <c r="G16" s="96" t="s">
        <v>146</v>
      </c>
      <c r="H16" s="86">
        <f t="shared" si="0"/>
        <v>83.22</v>
      </c>
      <c r="I16" s="87">
        <v>0</v>
      </c>
      <c r="J16" s="93">
        <v>54.69</v>
      </c>
      <c r="K16" s="94">
        <v>1</v>
      </c>
      <c r="L16" s="94"/>
      <c r="M16" s="86">
        <f t="shared" si="1"/>
        <v>59.69</v>
      </c>
      <c r="N16" s="87">
        <f>IFERROR((Entrants!$B$56+1)-RANK(M16,$M$4:$M$53,1),"")</f>
        <v>20</v>
      </c>
      <c r="O16" s="12"/>
      <c r="P16" s="12"/>
      <c r="Q16" s="12"/>
    </row>
    <row r="17" spans="1:19" ht="15" x14ac:dyDescent="0.25">
      <c r="A17" s="76">
        <f>IF(Entrants!B17="","",Entrants!B17)</f>
        <v>14</v>
      </c>
      <c r="B17" s="76" t="str">
        <f>IF(Entrants!C17="","",Entrants!C17)</f>
        <v>Paul Bone</v>
      </c>
      <c r="C17" s="76" t="str">
        <f>IF(Entrants!D17="","",Entrants!D17)</f>
        <v>R33 GTS-t</v>
      </c>
      <c r="D17" s="76" t="str">
        <f>IF(Entrants!E17="","",Entrants!E17)</f>
        <v>2WD</v>
      </c>
      <c r="E17" s="93">
        <v>49.28</v>
      </c>
      <c r="F17" s="94"/>
      <c r="G17" s="94"/>
      <c r="H17" s="86">
        <f t="shared" si="0"/>
        <v>49.28</v>
      </c>
      <c r="I17" s="87">
        <f>IFERROR((Entrants!$B$56+1)-RANK(H17,$H$4:$H$53,1),"")</f>
        <v>29</v>
      </c>
      <c r="J17" s="93">
        <v>59.59</v>
      </c>
      <c r="K17" s="94"/>
      <c r="L17" s="94"/>
      <c r="M17" s="86">
        <f t="shared" si="1"/>
        <v>59.59</v>
      </c>
      <c r="N17" s="87">
        <f>IFERROR((Entrants!$B$56+1)-RANK(M17,$M$4:$M$53,1),"")</f>
        <v>21</v>
      </c>
      <c r="O17" s="11"/>
      <c r="P17" s="12"/>
      <c r="Q17" s="12"/>
    </row>
    <row r="18" spans="1:19" ht="15" x14ac:dyDescent="0.25">
      <c r="A18" s="76">
        <f>IF(Entrants!B18="","",Entrants!B18)</f>
        <v>15</v>
      </c>
      <c r="B18" s="76" t="str">
        <f>IF(Entrants!C18="","",Entrants!C18)</f>
        <v>Josh Miller</v>
      </c>
      <c r="C18" s="76" t="str">
        <f>IF(Entrants!D18="","",Entrants!D18)</f>
        <v>Mustang</v>
      </c>
      <c r="D18" s="76" t="str">
        <f>IF(Entrants!E18="","",Entrants!E18)</f>
        <v>2WD</v>
      </c>
      <c r="E18" s="93">
        <v>42.87</v>
      </c>
      <c r="F18" s="94"/>
      <c r="G18" s="94"/>
      <c r="H18" s="86">
        <f t="shared" si="0"/>
        <v>42.87</v>
      </c>
      <c r="I18" s="87">
        <f>IFERROR((Entrants!$B$56+1)-RANK(H18,$H$4:$H$53,1),"")</f>
        <v>36</v>
      </c>
      <c r="J18" s="93">
        <v>43.31</v>
      </c>
      <c r="K18" s="94"/>
      <c r="L18" s="94"/>
      <c r="M18" s="86">
        <f t="shared" si="1"/>
        <v>43.31</v>
      </c>
      <c r="N18" s="87">
        <f>IFERROR((Entrants!$B$56+1)-RANK(M18,$M$4:$M$53,1),"")</f>
        <v>30</v>
      </c>
      <c r="O18" s="12"/>
      <c r="P18" s="12"/>
      <c r="Q18" s="12"/>
    </row>
    <row r="19" spans="1:19" ht="15" x14ac:dyDescent="0.25">
      <c r="A19" s="76">
        <f>IF(Entrants!B19="","",Entrants!B19)</f>
        <v>16</v>
      </c>
      <c r="B19" s="76" t="str">
        <f>IF(Entrants!C19="","",Entrants!C19)</f>
        <v>Andrew Wolf</v>
      </c>
      <c r="C19" s="76" t="str">
        <f>IF(Entrants!D19="","",Entrants!D19)</f>
        <v>Mustang</v>
      </c>
      <c r="D19" s="76" t="str">
        <f>IF(Entrants!E19="","",Entrants!E19)</f>
        <v>2WD</v>
      </c>
      <c r="E19" s="93">
        <v>43.32</v>
      </c>
      <c r="F19" s="94"/>
      <c r="G19" s="94"/>
      <c r="H19" s="86">
        <f t="shared" si="0"/>
        <v>43.32</v>
      </c>
      <c r="I19" s="87">
        <f>IFERROR((Entrants!$B$56+1)-RANK(H19,$H$4:$H$53,1),"")</f>
        <v>35</v>
      </c>
      <c r="J19" s="93">
        <v>41.78</v>
      </c>
      <c r="K19" s="94"/>
      <c r="L19" s="94"/>
      <c r="M19" s="86">
        <f t="shared" si="1"/>
        <v>41.78</v>
      </c>
      <c r="N19" s="87">
        <f>IFERROR((Entrants!$B$56+1)-RANK(M19,$M$4:$M$53,1),"")</f>
        <v>37</v>
      </c>
      <c r="O19" s="11"/>
      <c r="P19" s="12"/>
      <c r="Q19" s="12"/>
    </row>
    <row r="20" spans="1:19" ht="15" x14ac:dyDescent="0.25">
      <c r="A20" s="76">
        <f>IF(Entrants!B20="","",Entrants!B20)</f>
        <v>17</v>
      </c>
      <c r="B20" s="76" t="str">
        <f>IF(Entrants!C20="","",Entrants!C20)</f>
        <v>Jarrard Barr</v>
      </c>
      <c r="C20" s="76" t="str">
        <f>IF(Entrants!D20="","",Entrants!D20)</f>
        <v>R33 GTS-t</v>
      </c>
      <c r="D20" s="76" t="str">
        <f>IF(Entrants!E20="","",Entrants!E20)</f>
        <v>2WD</v>
      </c>
      <c r="E20" s="93">
        <v>46.69</v>
      </c>
      <c r="F20" s="96"/>
      <c r="G20" s="96"/>
      <c r="H20" s="86">
        <f t="shared" si="0"/>
        <v>46.69</v>
      </c>
      <c r="I20" s="87">
        <f>IFERROR((Entrants!$B$56+1)-RANK(H20,$H$4:$H$53,1),"")</f>
        <v>31</v>
      </c>
      <c r="J20" s="93">
        <v>0</v>
      </c>
      <c r="K20" s="96"/>
      <c r="L20" s="96" t="s">
        <v>145</v>
      </c>
      <c r="M20" s="86">
        <f t="shared" si="1"/>
        <v>91.68</v>
      </c>
      <c r="N20" s="87">
        <v>0</v>
      </c>
      <c r="O20" s="12"/>
      <c r="P20" s="12"/>
      <c r="Q20" s="12"/>
    </row>
    <row r="21" spans="1:19" ht="15" x14ac:dyDescent="0.25">
      <c r="A21" s="76">
        <f>IF(Entrants!B21="","",Entrants!B21)</f>
        <v>18</v>
      </c>
      <c r="B21" s="76" t="str">
        <f>IF(Entrants!C21="","",Entrants!C21)</f>
        <v>Jake walker</v>
      </c>
      <c r="C21" s="76" t="str">
        <f>IF(Entrants!D21="","",Entrants!D21)</f>
        <v>R34 GTT</v>
      </c>
      <c r="D21" s="76" t="str">
        <f>IF(Entrants!E21="","",Entrants!E21)</f>
        <v>2WD</v>
      </c>
      <c r="E21" s="93">
        <v>53.75</v>
      </c>
      <c r="F21" s="96"/>
      <c r="G21" s="96"/>
      <c r="H21" s="86">
        <f t="shared" si="0"/>
        <v>53.75</v>
      </c>
      <c r="I21" s="87">
        <f>IFERROR((Entrants!$B$56+1)-RANK(H21,$H$4:$H$53,1),"")</f>
        <v>23</v>
      </c>
      <c r="J21" s="93">
        <v>68.37</v>
      </c>
      <c r="K21" s="94">
        <v>1</v>
      </c>
      <c r="L21" s="94"/>
      <c r="M21" s="86">
        <f t="shared" si="1"/>
        <v>73.37</v>
      </c>
      <c r="N21" s="87">
        <f>IFERROR((Entrants!$B$56+1)-RANK(M21,$M$4:$M$53,1),"")</f>
        <v>16</v>
      </c>
      <c r="O21" s="12"/>
      <c r="P21" s="12"/>
      <c r="Q21" s="12"/>
    </row>
    <row r="22" spans="1:19" ht="15" x14ac:dyDescent="0.25">
      <c r="A22" s="76">
        <f>IF(Entrants!B22="","",Entrants!B22)</f>
        <v>19</v>
      </c>
      <c r="B22" s="76" t="str">
        <f>IF(Entrants!C22="","",Entrants!C22)</f>
        <v>Pranil kooverjee</v>
      </c>
      <c r="C22" s="76" t="str">
        <f>IF(Entrants!D22="","",Entrants!D22)</f>
        <v>S15</v>
      </c>
      <c r="D22" s="76" t="str">
        <f>IF(Entrants!E22="","",Entrants!E22)</f>
        <v>2WD</v>
      </c>
      <c r="E22" s="93">
        <v>78.22</v>
      </c>
      <c r="F22" s="94"/>
      <c r="G22" s="94" t="s">
        <v>146</v>
      </c>
      <c r="H22" s="86">
        <f t="shared" si="0"/>
        <v>83.22</v>
      </c>
      <c r="I22" s="87">
        <v>0</v>
      </c>
      <c r="J22" s="93">
        <v>72.47</v>
      </c>
      <c r="K22" s="94"/>
      <c r="L22" s="94" t="s">
        <v>146</v>
      </c>
      <c r="M22" s="86">
        <f t="shared" si="1"/>
        <v>91.68</v>
      </c>
      <c r="N22" s="87">
        <v>0</v>
      </c>
      <c r="O22" s="11"/>
      <c r="P22" s="12"/>
      <c r="Q22" s="12"/>
      <c r="R22" s="12"/>
      <c r="S22" s="12"/>
    </row>
    <row r="23" spans="1:19" ht="15" x14ac:dyDescent="0.25">
      <c r="A23" s="76">
        <f>IF(Entrants!B23="","",Entrants!B23)</f>
        <v>20</v>
      </c>
      <c r="B23" s="76" t="str">
        <f>IF(Entrants!C23="","",Entrants!C23)</f>
        <v>Anthony Burke</v>
      </c>
      <c r="C23" s="76" t="str">
        <f>IF(Entrants!D23="","",Entrants!D23)</f>
        <v>Mustang</v>
      </c>
      <c r="D23" s="76" t="str">
        <f>IF(Entrants!E23="","",Entrants!E23)</f>
        <v>2WD</v>
      </c>
      <c r="E23" s="93">
        <v>44.15</v>
      </c>
      <c r="F23" s="94"/>
      <c r="G23" s="94"/>
      <c r="H23" s="86">
        <f t="shared" si="0"/>
        <v>44.15</v>
      </c>
      <c r="I23" s="87">
        <f>IFERROR((Entrants!$B$56+1)-RANK(H23,$H$4:$H$53,1),"")</f>
        <v>34</v>
      </c>
      <c r="J23" s="93">
        <v>41.81</v>
      </c>
      <c r="K23" s="94"/>
      <c r="L23" s="94"/>
      <c r="M23" s="86">
        <f t="shared" si="1"/>
        <v>41.81</v>
      </c>
      <c r="N23" s="87">
        <f>IFERROR((Entrants!$B$56+1)-RANK(M23,$M$4:$M$53,1),"")</f>
        <v>36</v>
      </c>
      <c r="O23" s="12"/>
      <c r="P23" s="12"/>
      <c r="Q23" s="12"/>
    </row>
    <row r="24" spans="1:19" ht="15" x14ac:dyDescent="0.25">
      <c r="A24" s="76">
        <f>IF(Entrants!B24="","",Entrants!B24)</f>
        <v>21</v>
      </c>
      <c r="B24" s="76" t="str">
        <f>IF(Entrants!C24="","",Entrants!C24)</f>
        <v>Jared Mangnall</v>
      </c>
      <c r="C24" s="76" t="str">
        <f>IF(Entrants!D24="","",Entrants!D24)</f>
        <v>MX5</v>
      </c>
      <c r="D24" s="76" t="str">
        <f>IF(Entrants!E24="","",Entrants!E24)</f>
        <v>2WD</v>
      </c>
      <c r="E24" s="93">
        <v>48.12</v>
      </c>
      <c r="F24" s="96"/>
      <c r="G24" s="96"/>
      <c r="H24" s="86">
        <f t="shared" si="0"/>
        <v>48.12</v>
      </c>
      <c r="I24" s="87">
        <f>IFERROR((Entrants!$B$56+1)-RANK(H24,$H$4:$H$53,1),"")</f>
        <v>30</v>
      </c>
      <c r="J24" s="93">
        <v>42.93</v>
      </c>
      <c r="K24" s="94"/>
      <c r="L24" s="94"/>
      <c r="M24" s="86">
        <f t="shared" si="1"/>
        <v>42.93</v>
      </c>
      <c r="N24" s="87">
        <f>IFERROR((Entrants!$B$56+1)-RANK(M24,$M$4:$M$53,1),"")</f>
        <v>31</v>
      </c>
      <c r="O24" s="12"/>
      <c r="P24" s="12"/>
      <c r="Q24" s="12"/>
    </row>
    <row r="25" spans="1:19" ht="15" x14ac:dyDescent="0.25">
      <c r="A25" s="76">
        <f>IF(Entrants!B25="","",Entrants!B25)</f>
        <v>22</v>
      </c>
      <c r="B25" s="76" t="str">
        <f>IF(Entrants!C25="","",Entrants!C25)</f>
        <v>Nick greenman</v>
      </c>
      <c r="C25" s="76" t="str">
        <f>IF(Entrants!D25="","",Entrants!D25)</f>
        <v>r31</v>
      </c>
      <c r="D25" s="76" t="str">
        <f>IF(Entrants!E25="","",Entrants!E25)</f>
        <v>2WD</v>
      </c>
      <c r="E25" s="93">
        <v>51.38</v>
      </c>
      <c r="F25" s="94"/>
      <c r="G25" s="94" t="s">
        <v>146</v>
      </c>
      <c r="H25" s="86">
        <f t="shared" si="0"/>
        <v>83.22</v>
      </c>
      <c r="I25" s="87">
        <v>0</v>
      </c>
      <c r="J25" s="93">
        <v>0</v>
      </c>
      <c r="K25" s="96"/>
      <c r="L25" s="96" t="s">
        <v>145</v>
      </c>
      <c r="M25" s="86">
        <f t="shared" si="1"/>
        <v>91.68</v>
      </c>
      <c r="N25" s="87">
        <v>0</v>
      </c>
      <c r="O25" s="12"/>
      <c r="P25" s="12"/>
      <c r="Q25" s="12"/>
    </row>
    <row r="26" spans="1:19" ht="15" x14ac:dyDescent="0.25">
      <c r="A26" s="76">
        <f>IF(Entrants!B26="","",Entrants!B26)</f>
        <v>23</v>
      </c>
      <c r="B26" s="76" t="str">
        <f>IF(Entrants!C26="","",Entrants!C26)</f>
        <v>Michael Eliou</v>
      </c>
      <c r="C26" s="76" t="str">
        <f>IF(Entrants!D26="","",Entrants!D26)</f>
        <v>chaser</v>
      </c>
      <c r="D26" s="76" t="str">
        <f>IF(Entrants!E26="","",Entrants!E26)</f>
        <v>2WD</v>
      </c>
      <c r="E26" s="97">
        <v>50.31</v>
      </c>
      <c r="F26" s="96"/>
      <c r="G26" s="96"/>
      <c r="H26" s="86">
        <f t="shared" si="0"/>
        <v>50.31</v>
      </c>
      <c r="I26" s="87">
        <f>IFERROR((Entrants!$B$56+1)-RANK(H26,$H$4:$H$53,1),"")</f>
        <v>27</v>
      </c>
      <c r="J26" s="93">
        <v>53.38</v>
      </c>
      <c r="K26" s="96"/>
      <c r="L26" s="96" t="s">
        <v>146</v>
      </c>
      <c r="M26" s="86">
        <f t="shared" si="1"/>
        <v>91.68</v>
      </c>
      <c r="N26" s="87">
        <v>0</v>
      </c>
      <c r="O26" s="12"/>
      <c r="P26" s="12"/>
      <c r="Q26" s="12"/>
    </row>
    <row r="27" spans="1:19" ht="15" x14ac:dyDescent="0.25">
      <c r="A27" s="76">
        <f>IF(Entrants!B27="","",Entrants!B27)</f>
        <v>26</v>
      </c>
      <c r="B27" s="76" t="str">
        <f>IF(Entrants!C27="","",Entrants!C27)</f>
        <v>Leon Stapley</v>
      </c>
      <c r="C27" s="76" t="str">
        <f>IF(Entrants!D27="","",Entrants!D27)</f>
        <v>180sx</v>
      </c>
      <c r="D27" s="76" t="str">
        <f>IF(Entrants!E27="","",Entrants!E27)</f>
        <v>2WD</v>
      </c>
      <c r="E27" s="93">
        <v>42</v>
      </c>
      <c r="F27" s="96"/>
      <c r="G27" s="96"/>
      <c r="H27" s="86">
        <f t="shared" si="0"/>
        <v>42</v>
      </c>
      <c r="I27" s="87">
        <f>IFERROR((Entrants!$B$56+1)-RANK(H27,$H$4:$H$53,1),"")</f>
        <v>39</v>
      </c>
      <c r="J27" s="93">
        <v>41.84</v>
      </c>
      <c r="K27" s="94"/>
      <c r="L27" s="94"/>
      <c r="M27" s="86">
        <f t="shared" si="1"/>
        <v>41.84</v>
      </c>
      <c r="N27" s="87">
        <f>IFERROR((Entrants!$B$56+1)-RANK(M27,$M$4:$M$53,1),"")</f>
        <v>35</v>
      </c>
      <c r="O27" s="12"/>
      <c r="P27" s="12"/>
      <c r="Q27" s="12"/>
    </row>
    <row r="28" spans="1:19" ht="15" x14ac:dyDescent="0.25">
      <c r="A28" s="76">
        <f>IF(Entrants!B28="","",Entrants!B28)</f>
        <v>27</v>
      </c>
      <c r="B28" s="76" t="str">
        <f>IF(Entrants!C28="","",Entrants!C28)</f>
        <v>Min Chan</v>
      </c>
      <c r="C28" s="76" t="str">
        <f>IF(Entrants!D28="","",Entrants!D28)</f>
        <v>Elise 111R</v>
      </c>
      <c r="D28" s="76" t="str">
        <f>IF(Entrants!E28="","",Entrants!E28)</f>
        <v>2WD</v>
      </c>
      <c r="E28" s="93">
        <v>43.59</v>
      </c>
      <c r="F28" s="96"/>
      <c r="G28" s="96" t="s">
        <v>146</v>
      </c>
      <c r="H28" s="86">
        <f t="shared" si="0"/>
        <v>83.22</v>
      </c>
      <c r="I28" s="87">
        <v>0</v>
      </c>
      <c r="J28" s="93">
        <v>37.97</v>
      </c>
      <c r="K28" s="94"/>
      <c r="L28" s="94"/>
      <c r="M28" s="86">
        <f t="shared" si="1"/>
        <v>37.97</v>
      </c>
      <c r="N28" s="87">
        <f>IFERROR((Entrants!$B$56+1)-RANK(M28,$M$4:$M$53,1),"")</f>
        <v>46</v>
      </c>
      <c r="O28" s="12"/>
      <c r="P28" s="12"/>
      <c r="Q28" s="12"/>
    </row>
    <row r="29" spans="1:19" ht="15" x14ac:dyDescent="0.25">
      <c r="A29" s="76">
        <f>IF(Entrants!B29="","",Entrants!B29)</f>
        <v>28</v>
      </c>
      <c r="B29" s="76" t="str">
        <f>IF(Entrants!C29="","",Entrants!C29)</f>
        <v>james mcdermott</v>
      </c>
      <c r="C29" s="76" t="str">
        <f>IF(Entrants!D29="","",Entrants!D29)</f>
        <v>R33 GTR</v>
      </c>
      <c r="D29" s="76" t="str">
        <f>IF(Entrants!E29="","",Entrants!E29)</f>
        <v>4WD</v>
      </c>
      <c r="E29" s="93">
        <v>48.5</v>
      </c>
      <c r="F29" s="96"/>
      <c r="G29" s="96" t="s">
        <v>146</v>
      </c>
      <c r="H29" s="86">
        <f t="shared" si="0"/>
        <v>83.22</v>
      </c>
      <c r="I29" s="87">
        <v>0</v>
      </c>
      <c r="J29" s="93">
        <v>64.09</v>
      </c>
      <c r="K29" s="94"/>
      <c r="L29" s="94"/>
      <c r="M29" s="86">
        <f t="shared" si="1"/>
        <v>64.09</v>
      </c>
      <c r="N29" s="87">
        <f>IFERROR((Entrants!$B$56+1)-RANK(M29,$M$4:$M$53,1),"")</f>
        <v>18</v>
      </c>
      <c r="O29" s="12"/>
      <c r="P29" s="12"/>
      <c r="Q29" s="12"/>
    </row>
    <row r="30" spans="1:19" ht="15" x14ac:dyDescent="0.25">
      <c r="A30" s="76">
        <f>IF(Entrants!B30="","",Entrants!B30)</f>
        <v>29</v>
      </c>
      <c r="B30" s="76" t="str">
        <f>IF(Entrants!C30="","",Entrants!C30)</f>
        <v>James Flannery</v>
      </c>
      <c r="C30" s="76" t="str">
        <f>IF(Entrants!D30="","",Entrants!D30)</f>
        <v>Cruize</v>
      </c>
      <c r="D30" s="76" t="str">
        <f>IF(Entrants!E30="","",Entrants!E30)</f>
        <v>2WD</v>
      </c>
      <c r="E30" s="93">
        <v>39.909999999999997</v>
      </c>
      <c r="F30" s="96"/>
      <c r="G30" s="96"/>
      <c r="H30" s="86">
        <f t="shared" si="0"/>
        <v>39.909999999999997</v>
      </c>
      <c r="I30" s="87">
        <f>IFERROR((Entrants!$B$56+1)-RANK(H30,$H$4:$H$53,1),"")</f>
        <v>42</v>
      </c>
      <c r="J30" s="93">
        <v>40.090000000000003</v>
      </c>
      <c r="K30" s="94"/>
      <c r="L30" s="94"/>
      <c r="M30" s="86">
        <f t="shared" si="1"/>
        <v>40.090000000000003</v>
      </c>
      <c r="N30" s="87">
        <f>IFERROR((Entrants!$B$56+1)-RANK(M30,$M$4:$M$53,1),"")</f>
        <v>41</v>
      </c>
      <c r="O30" s="12"/>
      <c r="P30" s="12"/>
      <c r="Q30" s="12"/>
    </row>
    <row r="31" spans="1:19" ht="15" x14ac:dyDescent="0.25">
      <c r="A31" s="76">
        <f>IF(Entrants!B31="","",Entrants!B31)</f>
        <v>30</v>
      </c>
      <c r="B31" s="76" t="str">
        <f>IF(Entrants!C31="","",Entrants!C31)</f>
        <v>Mark Ryan</v>
      </c>
      <c r="C31" s="76" t="str">
        <f>IF(Entrants!D31="","",Entrants!D31)</f>
        <v>R33 GTS-t</v>
      </c>
      <c r="D31" s="76" t="str">
        <f>IF(Entrants!E31="","",Entrants!E31)</f>
        <v>2WD</v>
      </c>
      <c r="E31" s="93">
        <v>38.94</v>
      </c>
      <c r="F31" s="94"/>
      <c r="G31" s="94"/>
      <c r="H31" s="86">
        <f t="shared" si="0"/>
        <v>38.94</v>
      </c>
      <c r="I31" s="87">
        <f>IFERROR((Entrants!$B$56+1)-RANK(H31,$H$4:$H$53,1),"")</f>
        <v>45</v>
      </c>
      <c r="J31" s="93">
        <v>42.37</v>
      </c>
      <c r="K31" s="94"/>
      <c r="L31" s="94"/>
      <c r="M31" s="86">
        <f t="shared" si="1"/>
        <v>42.37</v>
      </c>
      <c r="N31" s="87">
        <f>IFERROR((Entrants!$B$56+1)-RANK(M31,$M$4:$M$53,1),"")</f>
        <v>34</v>
      </c>
      <c r="O31" s="12"/>
      <c r="P31" s="12"/>
      <c r="Q31" s="14"/>
    </row>
    <row r="32" spans="1:19" ht="15" x14ac:dyDescent="0.25">
      <c r="A32" s="76">
        <f>IF(Entrants!B32="","",Entrants!B32)</f>
        <v>31</v>
      </c>
      <c r="B32" s="76" t="str">
        <f>IF(Entrants!C32="","",Entrants!C32)</f>
        <v>Travis Pfeiffer</v>
      </c>
      <c r="C32" s="76" t="str">
        <f>IF(Entrants!D32="","",Entrants!D32)</f>
        <v>Ford ute</v>
      </c>
      <c r="D32" s="76" t="str">
        <f>IF(Entrants!E32="","",Entrants!E32)</f>
        <v>2WD</v>
      </c>
      <c r="E32" s="93">
        <v>41.1</v>
      </c>
      <c r="F32" s="94"/>
      <c r="G32" s="94"/>
      <c r="H32" s="86">
        <f t="shared" si="0"/>
        <v>41.1</v>
      </c>
      <c r="I32" s="87">
        <f>IFERROR((Entrants!$B$56+1)-RANK(H32,$H$4:$H$53,1),"")</f>
        <v>40</v>
      </c>
      <c r="J32" s="93">
        <v>42.69</v>
      </c>
      <c r="K32" s="94"/>
      <c r="L32" s="94"/>
      <c r="M32" s="86">
        <f t="shared" si="1"/>
        <v>42.69</v>
      </c>
      <c r="N32" s="87">
        <f>IFERROR((Entrants!$B$56+1)-RANK(M32,$M$4:$M$53,1),"")</f>
        <v>33</v>
      </c>
      <c r="O32" s="12"/>
      <c r="P32" s="12"/>
      <c r="Q32" s="12"/>
    </row>
    <row r="33" spans="1:18" ht="15" x14ac:dyDescent="0.25">
      <c r="A33" s="76">
        <f>IF(Entrants!B33="","",Entrants!B33)</f>
        <v>32</v>
      </c>
      <c r="B33" s="76" t="str">
        <f>IF(Entrants!C33="","",Entrants!C33)</f>
        <v>Matthew Roney</v>
      </c>
      <c r="C33" s="76" t="str">
        <f>IF(Entrants!D33="","",Entrants!D33)</f>
        <v>S14</v>
      </c>
      <c r="D33" s="76" t="str">
        <f>IF(Entrants!E33="","",Entrants!E33)</f>
        <v>2WD</v>
      </c>
      <c r="E33" s="93">
        <v>38.35</v>
      </c>
      <c r="F33" s="94"/>
      <c r="G33" s="94"/>
      <c r="H33" s="86">
        <f t="shared" si="0"/>
        <v>38.35</v>
      </c>
      <c r="I33" s="87">
        <f>IFERROR((Entrants!$B$56+1)-RANK(H33,$H$4:$H$53,1),"")</f>
        <v>46</v>
      </c>
      <c r="J33" s="93">
        <v>37.97</v>
      </c>
      <c r="K33" s="96"/>
      <c r="L33" s="96"/>
      <c r="M33" s="86">
        <f t="shared" si="1"/>
        <v>37.97</v>
      </c>
      <c r="N33" s="87">
        <f>IFERROR((Entrants!$B$56+1)-RANK(M33,$M$4:$M$53,1),"")</f>
        <v>46</v>
      </c>
      <c r="O33" s="12"/>
      <c r="P33" s="12"/>
      <c r="Q33" s="12"/>
    </row>
    <row r="34" spans="1:18" ht="15" x14ac:dyDescent="0.25">
      <c r="A34" s="76">
        <f>IF(Entrants!B34="","",Entrants!B34)</f>
        <v>33</v>
      </c>
      <c r="B34" s="76" t="str">
        <f>IF(Entrants!C34="","",Entrants!C34)</f>
        <v>Leigh Germain</v>
      </c>
      <c r="C34" s="76" t="str">
        <f>IF(Entrants!D34="","",Entrants!D34)</f>
        <v>ford GS</v>
      </c>
      <c r="D34" s="76" t="str">
        <f>IF(Entrants!E34="","",Entrants!E34)</f>
        <v>2WD</v>
      </c>
      <c r="E34" s="93">
        <v>41.09</v>
      </c>
      <c r="F34" s="94"/>
      <c r="G34" s="94"/>
      <c r="H34" s="86">
        <f t="shared" si="0"/>
        <v>41.09</v>
      </c>
      <c r="I34" s="87">
        <f>IFERROR((Entrants!$B$56+1)-RANK(H34,$H$4:$H$53,1),"")</f>
        <v>41</v>
      </c>
      <c r="J34" s="93">
        <v>40.78</v>
      </c>
      <c r="K34" s="94"/>
      <c r="L34" s="94"/>
      <c r="M34" s="86">
        <f t="shared" si="1"/>
        <v>40.78</v>
      </c>
      <c r="N34" s="87">
        <f>IFERROR((Entrants!$B$56+1)-RANK(M34,$M$4:$M$53,1),"")</f>
        <v>40</v>
      </c>
      <c r="O34" s="12"/>
      <c r="P34" s="12"/>
      <c r="Q34" s="12"/>
    </row>
    <row r="35" spans="1:18" ht="15" x14ac:dyDescent="0.25">
      <c r="A35" s="76">
        <f>IF(Entrants!B35="","",Entrants!B35)</f>
        <v>34</v>
      </c>
      <c r="B35" s="76" t="str">
        <f>IF(Entrants!C35="","",Entrants!C35)</f>
        <v>Tegan Collins</v>
      </c>
      <c r="C35" s="76" t="str">
        <f>IF(Entrants!D35="","",Entrants!D35)</f>
        <v>R33 GTS-t</v>
      </c>
      <c r="D35" s="76" t="str">
        <f>IF(Entrants!E35="","",Entrants!E35)</f>
        <v>2WD</v>
      </c>
      <c r="E35" s="93">
        <v>0</v>
      </c>
      <c r="F35" s="96"/>
      <c r="G35" s="96" t="s">
        <v>145</v>
      </c>
      <c r="H35" s="86">
        <f t="shared" si="0"/>
        <v>83.22</v>
      </c>
      <c r="I35" s="87">
        <v>0</v>
      </c>
      <c r="J35" s="93">
        <v>0</v>
      </c>
      <c r="K35" s="96"/>
      <c r="L35" s="96" t="s">
        <v>145</v>
      </c>
      <c r="M35" s="86">
        <f t="shared" si="1"/>
        <v>91.68</v>
      </c>
      <c r="N35" s="87">
        <v>0</v>
      </c>
      <c r="O35" s="12"/>
      <c r="P35" s="12"/>
      <c r="Q35" s="12"/>
    </row>
    <row r="36" spans="1:18" ht="15" x14ac:dyDescent="0.25">
      <c r="A36" s="76">
        <f>IF(Entrants!B36="","",Entrants!B36)</f>
        <v>35</v>
      </c>
      <c r="B36" s="76" t="str">
        <f>IF(Entrants!C36="","",Entrants!C36)</f>
        <v>shane van dort</v>
      </c>
      <c r="C36" s="76" t="str">
        <f>IF(Entrants!D36="","",Entrants!D36)</f>
        <v xml:space="preserve">Commo </v>
      </c>
      <c r="D36" s="76" t="str">
        <f>IF(Entrants!E36="","",Entrants!E36)</f>
        <v>2WD</v>
      </c>
      <c r="E36" s="93">
        <v>0</v>
      </c>
      <c r="F36" s="94"/>
      <c r="G36" s="94" t="s">
        <v>145</v>
      </c>
      <c r="H36" s="86">
        <f t="shared" si="0"/>
        <v>83.22</v>
      </c>
      <c r="I36" s="87">
        <v>0</v>
      </c>
      <c r="J36" s="93">
        <v>0</v>
      </c>
      <c r="K36" s="94"/>
      <c r="L36" s="94" t="s">
        <v>145</v>
      </c>
      <c r="M36" s="86">
        <f t="shared" si="1"/>
        <v>91.68</v>
      </c>
      <c r="N36" s="87">
        <v>0</v>
      </c>
      <c r="O36" s="12"/>
      <c r="P36" s="12"/>
      <c r="Q36" s="12"/>
    </row>
    <row r="37" spans="1:18" ht="15" x14ac:dyDescent="0.25">
      <c r="A37" s="76">
        <f>IF(Entrants!B37="","",Entrants!B37)</f>
        <v>36</v>
      </c>
      <c r="B37" s="76" t="str">
        <f>IF(Entrants!C37="","",Entrants!C37)</f>
        <v>Krystal Pfeiffer</v>
      </c>
      <c r="C37" s="76" t="str">
        <f>IF(Entrants!D37="","",Entrants!D37)</f>
        <v>180sx</v>
      </c>
      <c r="D37" s="76" t="str">
        <f>IF(Entrants!E37="","",Entrants!E37)</f>
        <v>2WD</v>
      </c>
      <c r="E37" s="93">
        <v>50.19</v>
      </c>
      <c r="F37" s="94">
        <v>1</v>
      </c>
      <c r="G37" s="94"/>
      <c r="H37" s="86">
        <f t="shared" si="0"/>
        <v>55.19</v>
      </c>
      <c r="I37" s="87">
        <f>IFERROR((Entrants!$B$56+1)-RANK(H37,$H$4:$H$53,1),"")</f>
        <v>21</v>
      </c>
      <c r="J37" s="93">
        <v>47.09</v>
      </c>
      <c r="K37" s="94"/>
      <c r="L37" s="94"/>
      <c r="M37" s="86">
        <f t="shared" si="1"/>
        <v>47.09</v>
      </c>
      <c r="N37" s="87">
        <f>IFERROR((Entrants!$B$56+1)-RANK(M37,$M$4:$M$53,1),"")</f>
        <v>25</v>
      </c>
      <c r="O37" s="12"/>
      <c r="P37" s="12"/>
      <c r="Q37" s="12"/>
    </row>
    <row r="38" spans="1:18" ht="15" x14ac:dyDescent="0.25">
      <c r="A38" s="76">
        <f>IF(Entrants!B38="","",Entrants!B38)</f>
        <v>37</v>
      </c>
      <c r="B38" s="76" t="str">
        <f>IF(Entrants!C38="","",Entrants!C38)</f>
        <v>stephanie atkinson</v>
      </c>
      <c r="C38" s="76" t="str">
        <f>IF(Entrants!D38="","",Entrants!D38)</f>
        <v>R33 GTR</v>
      </c>
      <c r="D38" s="76" t="str">
        <f>IF(Entrants!E38="","",Entrants!E38)</f>
        <v>4WD</v>
      </c>
      <c r="E38" s="93">
        <v>53.81</v>
      </c>
      <c r="F38" s="94">
        <v>1</v>
      </c>
      <c r="G38" s="94"/>
      <c r="H38" s="86">
        <f t="shared" si="0"/>
        <v>58.81</v>
      </c>
      <c r="I38" s="87">
        <f>IFERROR((Entrants!$B$56+1)-RANK(H38,$H$4:$H$53,1),"")</f>
        <v>16</v>
      </c>
      <c r="J38" s="93">
        <v>65.53</v>
      </c>
      <c r="K38" s="94"/>
      <c r="L38" s="94"/>
      <c r="M38" s="86">
        <f t="shared" si="1"/>
        <v>65.53</v>
      </c>
      <c r="N38" s="87">
        <f>IFERROR((Entrants!$B$56+1)-RANK(M38,$M$4:$M$53,1),"")</f>
        <v>17</v>
      </c>
      <c r="O38" s="12"/>
      <c r="P38" s="12"/>
      <c r="Q38" s="12"/>
    </row>
    <row r="39" spans="1:18" ht="15" x14ac:dyDescent="0.25">
      <c r="A39" s="76">
        <f>IF(Entrants!B39="","",Entrants!B39)</f>
        <v>38</v>
      </c>
      <c r="B39" s="76" t="str">
        <f>IF(Entrants!C39="","",Entrants!C39)</f>
        <v>Andrew Roney</v>
      </c>
      <c r="C39" s="76" t="str">
        <f>IF(Entrants!D39="","",Entrants!D39)</f>
        <v>S13</v>
      </c>
      <c r="D39" s="76" t="str">
        <f>IF(Entrants!E39="","",Entrants!E39)</f>
        <v>2WD</v>
      </c>
      <c r="E39" s="93">
        <v>39.590000000000003</v>
      </c>
      <c r="F39" s="94"/>
      <c r="G39" s="94"/>
      <c r="H39" s="86">
        <f t="shared" si="0"/>
        <v>39.590000000000003</v>
      </c>
      <c r="I39" s="87">
        <f>IFERROR((Entrants!$B$56+1)-RANK(H39,$H$4:$H$53,1),"")</f>
        <v>43</v>
      </c>
      <c r="J39" s="93">
        <v>38.880000000000003</v>
      </c>
      <c r="K39" s="96"/>
      <c r="L39" s="96"/>
      <c r="M39" s="86">
        <f t="shared" si="1"/>
        <v>38.880000000000003</v>
      </c>
      <c r="N39" s="87">
        <f>IFERROR((Entrants!$B$56+1)-RANK(M39,$M$4:$M$53,1),"")</f>
        <v>44</v>
      </c>
      <c r="O39" s="12"/>
      <c r="P39" s="12"/>
      <c r="Q39" s="12"/>
    </row>
    <row r="40" spans="1:18" ht="15" x14ac:dyDescent="0.25">
      <c r="A40" s="76">
        <f>IF(Entrants!B40="","",Entrants!B40)</f>
        <v>39</v>
      </c>
      <c r="B40" s="76" t="str">
        <f>IF(Entrants!C40="","",Entrants!C40)</f>
        <v>Teagan Reid</v>
      </c>
      <c r="C40" s="76" t="str">
        <f>IF(Entrants!D40="","",Entrants!D40)</f>
        <v>Cruize</v>
      </c>
      <c r="D40" s="76" t="str">
        <f>IF(Entrants!E40="","",Entrants!E40)</f>
        <v>2WD</v>
      </c>
      <c r="E40" s="93">
        <v>45.32</v>
      </c>
      <c r="F40" s="96"/>
      <c r="G40" s="96"/>
      <c r="H40" s="86">
        <f t="shared" si="0"/>
        <v>45.32</v>
      </c>
      <c r="I40" s="87">
        <f>IFERROR((Entrants!$B$56+1)-RANK(H40,$H$4:$H$53,1),"")</f>
        <v>32</v>
      </c>
      <c r="J40" s="93">
        <v>0</v>
      </c>
      <c r="K40" s="94"/>
      <c r="L40" s="94" t="s">
        <v>145</v>
      </c>
      <c r="M40" s="86">
        <f t="shared" si="1"/>
        <v>91.68</v>
      </c>
      <c r="N40" s="87">
        <v>0</v>
      </c>
      <c r="O40" s="12"/>
      <c r="P40" s="12"/>
      <c r="Q40" s="12"/>
    </row>
    <row r="41" spans="1:18" ht="15" x14ac:dyDescent="0.25">
      <c r="A41" s="76">
        <f>IF(Entrants!B41="","",Entrants!B41)</f>
        <v>40</v>
      </c>
      <c r="B41" s="76" t="str">
        <f>IF(Entrants!C41="","",Entrants!C41)</f>
        <v>Joselito Da Rocha</v>
      </c>
      <c r="C41" s="76" t="str">
        <f>IF(Entrants!D41="","",Entrants!D41)</f>
        <v>Mazda 2</v>
      </c>
      <c r="D41" s="76" t="str">
        <f>IF(Entrants!E41="","",Entrants!E41)</f>
        <v>2WD</v>
      </c>
      <c r="E41" s="93">
        <v>39.56</v>
      </c>
      <c r="F41" s="96"/>
      <c r="G41" s="96"/>
      <c r="H41" s="86">
        <f t="shared" si="0"/>
        <v>39.56</v>
      </c>
      <c r="I41" s="87">
        <f>IFERROR((Entrants!$B$56+1)-RANK(H41,$H$4:$H$53,1),"")</f>
        <v>44</v>
      </c>
      <c r="J41" s="93">
        <v>38.94</v>
      </c>
      <c r="K41" s="94"/>
      <c r="L41" s="94"/>
      <c r="M41" s="86">
        <f t="shared" si="1"/>
        <v>38.94</v>
      </c>
      <c r="N41" s="87">
        <f>IFERROR((Entrants!$B$56+1)-RANK(M41,$M$4:$M$53,1),"")</f>
        <v>43</v>
      </c>
      <c r="O41" s="12"/>
      <c r="P41" s="12"/>
      <c r="Q41" s="12"/>
    </row>
    <row r="42" spans="1:18" ht="15" x14ac:dyDescent="0.25">
      <c r="A42" s="76">
        <f>IF(Entrants!B42="","",Entrants!B42)</f>
        <v>41</v>
      </c>
      <c r="B42" s="76" t="str">
        <f>IF(Entrants!C42="","",Entrants!C42)</f>
        <v>Nick Boswood</v>
      </c>
      <c r="C42" s="76" t="str">
        <f>IF(Entrants!D42="","",Entrants!D42)</f>
        <v>skyline</v>
      </c>
      <c r="D42" s="76" t="str">
        <f>IF(Entrants!E42="","",Entrants!E42)</f>
        <v>2WD</v>
      </c>
      <c r="E42" s="93">
        <v>0</v>
      </c>
      <c r="F42" s="96"/>
      <c r="G42" s="96" t="s">
        <v>145</v>
      </c>
      <c r="H42" s="86">
        <f t="shared" si="0"/>
        <v>83.22</v>
      </c>
      <c r="I42" s="87">
        <v>0</v>
      </c>
      <c r="J42" s="93">
        <v>0</v>
      </c>
      <c r="K42" s="94"/>
      <c r="L42" s="94" t="s">
        <v>145</v>
      </c>
      <c r="M42" s="86">
        <f t="shared" si="1"/>
        <v>91.68</v>
      </c>
      <c r="N42" s="87">
        <v>0</v>
      </c>
      <c r="O42" s="12"/>
      <c r="P42" s="12"/>
      <c r="Q42" s="12"/>
    </row>
    <row r="43" spans="1:18" ht="15" x14ac:dyDescent="0.25">
      <c r="A43" s="76">
        <f>IF(Entrants!B43="","",Entrants!B43)</f>
        <v>42</v>
      </c>
      <c r="B43" s="76" t="str">
        <f>IF(Entrants!C43="","",Entrants!C43)</f>
        <v>Corey Talbot</v>
      </c>
      <c r="C43" s="76" t="str">
        <f>IF(Entrants!D43="","",Entrants!D43)</f>
        <v>corolla</v>
      </c>
      <c r="D43" s="76" t="str">
        <f>IF(Entrants!E43="","",Entrants!E43)</f>
        <v>2WD</v>
      </c>
      <c r="E43" s="93">
        <v>52.56</v>
      </c>
      <c r="F43" s="96"/>
      <c r="G43" s="96"/>
      <c r="H43" s="86">
        <f t="shared" si="0"/>
        <v>52.56</v>
      </c>
      <c r="I43" s="87">
        <f>IFERROR((Entrants!$B$56+1)-RANK(H43,$H$4:$H$53,1),"")</f>
        <v>24</v>
      </c>
      <c r="J43" s="93">
        <v>46.75</v>
      </c>
      <c r="K43" s="94"/>
      <c r="L43" s="94"/>
      <c r="M43" s="86">
        <f t="shared" si="1"/>
        <v>46.75</v>
      </c>
      <c r="N43" s="87">
        <f>IFERROR((Entrants!$B$56+1)-RANK(M43,$M$4:$M$53,1),"")</f>
        <v>26</v>
      </c>
      <c r="O43" s="12"/>
      <c r="P43" s="12"/>
      <c r="Q43" s="12"/>
    </row>
    <row r="44" spans="1:18" ht="15" x14ac:dyDescent="0.25">
      <c r="A44" s="76">
        <f>IF(Entrants!B44="","",Entrants!B44)</f>
        <v>43</v>
      </c>
      <c r="B44" s="76" t="str">
        <f>IF(Entrants!C44="","",Entrants!C44)</f>
        <v>Mark Limeson Manandic</v>
      </c>
      <c r="C44" s="76" t="str">
        <f>IF(Entrants!D44="","",Entrants!D44)</f>
        <v>s15</v>
      </c>
      <c r="D44" s="76" t="str">
        <f>IF(Entrants!E44="","",Entrants!E44)</f>
        <v>2WD</v>
      </c>
      <c r="E44" s="93">
        <v>0</v>
      </c>
      <c r="F44" s="96"/>
      <c r="G44" s="96" t="s">
        <v>145</v>
      </c>
      <c r="H44" s="86">
        <f t="shared" si="0"/>
        <v>83.22</v>
      </c>
      <c r="I44" s="87">
        <v>0</v>
      </c>
      <c r="J44" s="93">
        <v>0</v>
      </c>
      <c r="K44" s="94"/>
      <c r="L44" s="94" t="s">
        <v>145</v>
      </c>
      <c r="M44" s="86">
        <f t="shared" si="1"/>
        <v>91.68</v>
      </c>
      <c r="N44" s="87">
        <v>0</v>
      </c>
      <c r="O44" s="12"/>
      <c r="P44" s="12"/>
      <c r="Q44" s="12"/>
    </row>
    <row r="45" spans="1:18" ht="15" x14ac:dyDescent="0.25">
      <c r="A45" s="76">
        <f>IF(Entrants!B45="","",Entrants!B45)</f>
        <v>44</v>
      </c>
      <c r="B45" s="76" t="str">
        <f>IF(Entrants!C45="","",Entrants!C45)</f>
        <v>Brett Patching</v>
      </c>
      <c r="C45" s="76" t="str">
        <f>IF(Entrants!D45="","",Entrants!D45)</f>
        <v>suby</v>
      </c>
      <c r="D45" s="76" t="str">
        <f>IF(Entrants!E45="","",Entrants!E45)</f>
        <v>2WD</v>
      </c>
      <c r="E45" s="93">
        <v>39.78</v>
      </c>
      <c r="F45" s="96"/>
      <c r="G45" s="96" t="s">
        <v>146</v>
      </c>
      <c r="H45" s="86">
        <f t="shared" si="0"/>
        <v>83.22</v>
      </c>
      <c r="I45" s="87">
        <v>0</v>
      </c>
      <c r="J45" s="93">
        <v>40.72</v>
      </c>
      <c r="K45" s="94"/>
      <c r="L45" s="94" t="s">
        <v>146</v>
      </c>
      <c r="M45" s="86">
        <f t="shared" si="1"/>
        <v>91.68</v>
      </c>
      <c r="N45" s="87">
        <v>0</v>
      </c>
      <c r="O45" s="12"/>
      <c r="P45" s="12"/>
      <c r="Q45" s="12"/>
    </row>
    <row r="46" spans="1:18" ht="15" x14ac:dyDescent="0.25">
      <c r="A46" s="76">
        <f>IF(Entrants!B46="","",Entrants!B46)</f>
        <v>45</v>
      </c>
      <c r="B46" s="76" t="str">
        <f>IF(Entrants!C46="","",Entrants!C46)</f>
        <v>Zachery yates</v>
      </c>
      <c r="C46" s="76" t="str">
        <f>IF(Entrants!D46="","",Entrants!D46)</f>
        <v>180sx</v>
      </c>
      <c r="D46" s="76" t="str">
        <f>IF(Entrants!E46="","",Entrants!E46)</f>
        <v>2WD</v>
      </c>
      <c r="E46" s="93">
        <v>42.47</v>
      </c>
      <c r="F46" s="96">
        <v>1</v>
      </c>
      <c r="G46" s="96" t="s">
        <v>146</v>
      </c>
      <c r="H46" s="86">
        <f t="shared" si="0"/>
        <v>83.22</v>
      </c>
      <c r="I46" s="87">
        <v>0</v>
      </c>
      <c r="J46" s="93">
        <v>53.16</v>
      </c>
      <c r="K46" s="94"/>
      <c r="L46" s="94" t="s">
        <v>146</v>
      </c>
      <c r="M46" s="86">
        <f t="shared" si="1"/>
        <v>91.68</v>
      </c>
      <c r="N46" s="87">
        <v>0</v>
      </c>
      <c r="O46" s="12"/>
      <c r="P46" s="12"/>
      <c r="Q46" s="12"/>
    </row>
    <row r="47" spans="1:18" ht="15" x14ac:dyDescent="0.25">
      <c r="A47" s="76">
        <f>IF(Entrants!B47="","",Entrants!B47)</f>
        <v>46</v>
      </c>
      <c r="B47" s="76" t="str">
        <f>IF(Entrants!C47="","",Entrants!C47)</f>
        <v>Ben Simmons</v>
      </c>
      <c r="C47" s="76" t="str">
        <f>IF(Entrants!D47="","",Entrants!D47)</f>
        <v>mustang</v>
      </c>
      <c r="D47" s="76" t="str">
        <f>IF(Entrants!E47="","",Entrants!E47)</f>
        <v>2WD</v>
      </c>
      <c r="E47" s="93">
        <v>42</v>
      </c>
      <c r="F47" s="96"/>
      <c r="G47" s="96"/>
      <c r="H47" s="86">
        <f t="shared" si="0"/>
        <v>42</v>
      </c>
      <c r="I47" s="87">
        <f>IFERROR((Entrants!$B$56+1)-RANK(H47,$H$4:$H$53,1),"")</f>
        <v>39</v>
      </c>
      <c r="J47" s="93">
        <v>39.5</v>
      </c>
      <c r="K47" s="94"/>
      <c r="L47" s="94" t="s">
        <v>146</v>
      </c>
      <c r="M47" s="86">
        <f t="shared" si="1"/>
        <v>91.68</v>
      </c>
      <c r="N47" s="87">
        <v>0</v>
      </c>
      <c r="O47" s="12"/>
      <c r="P47" s="12"/>
      <c r="Q47" s="12"/>
    </row>
    <row r="48" spans="1:18" ht="15" x14ac:dyDescent="0.25">
      <c r="A48" s="76">
        <f>IF(Entrants!B48="","",Entrants!B48)</f>
        <v>47</v>
      </c>
      <c r="B48" s="76" t="str">
        <f>IF(Entrants!C48="","",Entrants!C48)</f>
        <v>Ashley Lee</v>
      </c>
      <c r="C48" s="76" t="str">
        <f>IF(Entrants!D48="","",Entrants!D48)</f>
        <v>180sx</v>
      </c>
      <c r="D48" s="76" t="str">
        <f>IF(Entrants!E48="","",Entrants!E48)</f>
        <v>2WD</v>
      </c>
      <c r="E48" s="93">
        <v>53.9</v>
      </c>
      <c r="F48" s="96"/>
      <c r="G48" s="96"/>
      <c r="H48" s="86">
        <f t="shared" si="0"/>
        <v>53.9</v>
      </c>
      <c r="I48" s="87">
        <f>IFERROR((Entrants!$B$56+1)-RANK(H48,$H$4:$H$53,1),"")</f>
        <v>22</v>
      </c>
      <c r="J48" s="93">
        <v>43.34</v>
      </c>
      <c r="K48" s="94"/>
      <c r="L48" s="94"/>
      <c r="M48" s="86">
        <f t="shared" si="1"/>
        <v>43.34</v>
      </c>
      <c r="N48" s="87">
        <f>IFERROR((Entrants!$B$56+1)-RANK(M48,$M$4:$M$53,1),"")</f>
        <v>29</v>
      </c>
      <c r="O48" s="12"/>
      <c r="P48" s="12"/>
      <c r="Q48" s="12"/>
      <c r="R48" s="12"/>
    </row>
    <row r="49" spans="1:18" ht="15" x14ac:dyDescent="0.25">
      <c r="A49" s="76">
        <f>IF(Entrants!B49="","",Entrants!B49)</f>
        <v>48</v>
      </c>
      <c r="B49" s="76" t="str">
        <f>IF(Entrants!C49="","",Entrants!C49)</f>
        <v>Aleksandar Krincevski</v>
      </c>
      <c r="C49" s="76" t="str">
        <f>IF(Entrants!D49="","",Entrants!D49)</f>
        <v>s14</v>
      </c>
      <c r="D49" s="76" t="str">
        <f>IF(Entrants!E49="","",Entrants!E49)</f>
        <v>2WD</v>
      </c>
      <c r="E49" s="93">
        <v>51.06</v>
      </c>
      <c r="F49" s="96"/>
      <c r="G49" s="96" t="s">
        <v>146</v>
      </c>
      <c r="H49" s="86">
        <f t="shared" si="0"/>
        <v>83.22</v>
      </c>
      <c r="I49" s="87">
        <v>0</v>
      </c>
      <c r="J49" s="93">
        <v>52.62</v>
      </c>
      <c r="K49" s="94"/>
      <c r="L49" s="94" t="s">
        <v>146</v>
      </c>
      <c r="M49" s="86">
        <f t="shared" si="1"/>
        <v>91.68</v>
      </c>
      <c r="N49" s="87">
        <v>0</v>
      </c>
      <c r="O49" s="12"/>
      <c r="P49" s="12"/>
      <c r="Q49" s="12"/>
      <c r="R49" s="12"/>
    </row>
    <row r="50" spans="1:18" ht="15" x14ac:dyDescent="0.25">
      <c r="A50" s="76" t="str">
        <f>IF(Entrants!B50="","",Entrants!B50)</f>
        <v/>
      </c>
      <c r="B50" s="76" t="str">
        <f>IF(Entrants!C50="","",Entrants!C50)</f>
        <v/>
      </c>
      <c r="C50" s="76" t="str">
        <f>IF(Entrants!D50="","",Entrants!D50)</f>
        <v/>
      </c>
      <c r="D50" s="76" t="str">
        <f>IF(Entrants!E50="","",Entrants!E50)</f>
        <v/>
      </c>
      <c r="E50" s="93"/>
      <c r="F50" s="96"/>
      <c r="G50" s="96"/>
      <c r="H50" s="86" t="str">
        <f t="shared" si="0"/>
        <v/>
      </c>
      <c r="I50" s="87" t="str">
        <f>IFERROR((Entrants!$B$56+1)-RANK(H50,$H$4:$H$53,1),"")</f>
        <v/>
      </c>
      <c r="J50" s="93"/>
      <c r="K50" s="94"/>
      <c r="L50" s="94"/>
      <c r="M50" s="86" t="str">
        <f t="shared" si="1"/>
        <v/>
      </c>
      <c r="N50" s="87" t="str">
        <f>IFERROR((Entrants!$B$56+1)-RANK(M50,$M$4:$M$53,1),"")</f>
        <v/>
      </c>
      <c r="O50" s="12"/>
      <c r="P50" s="12"/>
      <c r="Q50" s="12"/>
      <c r="R50" s="12"/>
    </row>
    <row r="51" spans="1:18" ht="15" x14ac:dyDescent="0.25">
      <c r="A51" s="76" t="str">
        <f>IF(Entrants!B51="","",Entrants!B51)</f>
        <v/>
      </c>
      <c r="B51" s="76" t="str">
        <f>IF(Entrants!C51="","",Entrants!C51)</f>
        <v/>
      </c>
      <c r="C51" s="76" t="str">
        <f>IF(Entrants!D51="","",Entrants!D51)</f>
        <v/>
      </c>
      <c r="D51" s="76" t="str">
        <f>IF(Entrants!E51="","",Entrants!E51)</f>
        <v/>
      </c>
      <c r="E51" s="93"/>
      <c r="F51" s="96"/>
      <c r="G51" s="96"/>
      <c r="H51" s="86" t="str">
        <f t="shared" si="0"/>
        <v/>
      </c>
      <c r="I51" s="87" t="str">
        <f>IFERROR((Entrants!$B$56+1)-RANK(H51,$H$4:$H$53,1),"")</f>
        <v/>
      </c>
      <c r="J51" s="93"/>
      <c r="K51" s="94"/>
      <c r="L51" s="94"/>
      <c r="M51" s="86" t="str">
        <f t="shared" si="1"/>
        <v/>
      </c>
      <c r="N51" s="87" t="str">
        <f>IFERROR((Entrants!$B$56+1)-RANK(M51,$M$4:$M$53,1),"")</f>
        <v/>
      </c>
      <c r="O51" s="12"/>
      <c r="P51" s="12"/>
      <c r="Q51" s="12"/>
      <c r="R51" s="12"/>
    </row>
    <row r="52" spans="1:18" ht="15" x14ac:dyDescent="0.25">
      <c r="A52" s="76" t="str">
        <f>IF(Entrants!B52="","",Entrants!B52)</f>
        <v/>
      </c>
      <c r="B52" s="76" t="str">
        <f>IF(Entrants!C52="","",Entrants!C52)</f>
        <v/>
      </c>
      <c r="C52" s="76" t="str">
        <f>IF(Entrants!D52="","",Entrants!D52)</f>
        <v/>
      </c>
      <c r="D52" s="76" t="str">
        <f>IF(Entrants!E52="","",Entrants!E52)</f>
        <v/>
      </c>
      <c r="E52" s="93"/>
      <c r="F52" s="96"/>
      <c r="G52" s="96"/>
      <c r="H52" s="86" t="str">
        <f t="shared" si="0"/>
        <v/>
      </c>
      <c r="I52" s="87" t="str">
        <f>IFERROR((Entrants!$B$56+1)-RANK(H52,$H$4:$H$53,1),"")</f>
        <v/>
      </c>
      <c r="J52" s="93"/>
      <c r="K52" s="94"/>
      <c r="L52" s="94"/>
      <c r="M52" s="86" t="str">
        <f t="shared" si="1"/>
        <v/>
      </c>
      <c r="N52" s="87" t="str">
        <f>IFERROR((Entrants!$B$56+1)-RANK(M52,$M$4:$M$53,1),"")</f>
        <v/>
      </c>
      <c r="O52" s="12"/>
      <c r="P52" s="12"/>
      <c r="Q52" s="12"/>
      <c r="R52" s="12"/>
    </row>
    <row r="53" spans="1:18" ht="15" x14ac:dyDescent="0.25">
      <c r="A53" s="76" t="str">
        <f>IF(Entrants!B53="","",Entrants!B53)</f>
        <v/>
      </c>
      <c r="B53" s="76" t="str">
        <f>IF(Entrants!C53="","",Entrants!C53)</f>
        <v/>
      </c>
      <c r="C53" s="76" t="str">
        <f>IF(Entrants!D53="","",Entrants!D53)</f>
        <v/>
      </c>
      <c r="D53" s="76" t="str">
        <f>IF(Entrants!E53="","",Entrants!E53)</f>
        <v/>
      </c>
      <c r="E53" s="93"/>
      <c r="F53" s="96"/>
      <c r="G53" s="96"/>
      <c r="H53" s="86" t="str">
        <f t="shared" si="0"/>
        <v/>
      </c>
      <c r="I53" s="87" t="str">
        <f>IFERROR((Entrants!$B$56+1)-RANK(H53,$H$4:$H$53,1),"")</f>
        <v/>
      </c>
      <c r="J53" s="93"/>
      <c r="K53" s="94"/>
      <c r="L53" s="94"/>
      <c r="M53" s="86" t="str">
        <f t="shared" si="1"/>
        <v/>
      </c>
      <c r="N53" s="87" t="str">
        <f>IFERROR((Entrants!$B$56+1)-RANK(M53,$M$4:$M$53,1),"")</f>
        <v/>
      </c>
      <c r="O53" s="12"/>
      <c r="P53" s="12"/>
      <c r="Q53" s="12"/>
      <c r="R53" s="12"/>
    </row>
    <row r="54" spans="1:18" ht="15" x14ac:dyDescent="0.25">
      <c r="A54" s="77"/>
      <c r="B54" s="77"/>
      <c r="C54" s="78"/>
      <c r="D54" s="79" t="s">
        <v>31</v>
      </c>
      <c r="E54" s="80">
        <f>MAX(E4:E53)</f>
        <v>78.22</v>
      </c>
      <c r="F54" s="81"/>
      <c r="G54" s="81"/>
      <c r="H54" s="82"/>
      <c r="I54" s="79" t="s">
        <v>31</v>
      </c>
      <c r="J54" s="80">
        <f>MAX(J4:J53)</f>
        <v>86.68</v>
      </c>
      <c r="K54" s="77"/>
      <c r="L54" s="83"/>
      <c r="M54" s="73"/>
      <c r="N54" s="84"/>
      <c r="O54" s="12"/>
      <c r="P54" s="12"/>
      <c r="Q54" s="12"/>
      <c r="R54" s="12"/>
    </row>
    <row r="55" spans="1:18" ht="15" x14ac:dyDescent="0.25">
      <c r="A55" s="77"/>
      <c r="B55" s="77"/>
      <c r="C55" s="78"/>
      <c r="D55" s="79" t="s">
        <v>20</v>
      </c>
      <c r="E55" s="80">
        <f>$E$54+$E$58</f>
        <v>83.22</v>
      </c>
      <c r="F55" s="85" t="s">
        <v>58</v>
      </c>
      <c r="G55" s="81"/>
      <c r="H55" s="82"/>
      <c r="I55" s="79" t="s">
        <v>20</v>
      </c>
      <c r="J55" s="80">
        <f>$J$54+$J$58</f>
        <v>91.68</v>
      </c>
      <c r="K55" s="85" t="s">
        <v>58</v>
      </c>
      <c r="L55" s="83"/>
      <c r="M55" s="73"/>
      <c r="N55" s="84"/>
      <c r="O55" s="12"/>
      <c r="P55" s="12"/>
      <c r="Q55" s="12"/>
      <c r="R55" s="12"/>
    </row>
    <row r="56" spans="1:18" ht="15" x14ac:dyDescent="0.25">
      <c r="A56" s="77"/>
      <c r="B56" s="77"/>
      <c r="C56" s="78"/>
      <c r="D56" s="79" t="s">
        <v>21</v>
      </c>
      <c r="E56" s="80">
        <f>$E$54+$E$58</f>
        <v>83.22</v>
      </c>
      <c r="F56" s="85" t="s">
        <v>58</v>
      </c>
      <c r="G56" s="81"/>
      <c r="H56" s="82"/>
      <c r="I56" s="79" t="s">
        <v>21</v>
      </c>
      <c r="J56" s="80">
        <f t="shared" ref="J56:J57" si="2">$J$54+$J$58</f>
        <v>91.68</v>
      </c>
      <c r="K56" s="85" t="s">
        <v>58</v>
      </c>
      <c r="L56" s="83"/>
      <c r="M56" s="73"/>
      <c r="N56" s="84"/>
      <c r="O56" s="12"/>
      <c r="P56" s="12"/>
      <c r="Q56" s="12"/>
      <c r="R56" s="12"/>
    </row>
    <row r="57" spans="1:18" ht="15" x14ac:dyDescent="0.25">
      <c r="A57" s="77"/>
      <c r="B57" s="77"/>
      <c r="C57" s="78"/>
      <c r="D57" s="79" t="s">
        <v>22</v>
      </c>
      <c r="E57" s="80">
        <f>$E$54+$E$58</f>
        <v>83.22</v>
      </c>
      <c r="F57" s="85" t="s">
        <v>58</v>
      </c>
      <c r="G57" s="81"/>
      <c r="H57" s="82"/>
      <c r="I57" s="79" t="s">
        <v>22</v>
      </c>
      <c r="J57" s="80">
        <f t="shared" si="2"/>
        <v>91.68</v>
      </c>
      <c r="K57" s="85" t="s">
        <v>58</v>
      </c>
      <c r="L57" s="83"/>
      <c r="M57" s="73"/>
      <c r="N57" s="84"/>
      <c r="O57" s="12"/>
      <c r="P57" s="12"/>
      <c r="Q57" s="12"/>
      <c r="R57" s="12"/>
    </row>
    <row r="58" spans="1:18" ht="15" x14ac:dyDescent="0.25">
      <c r="A58" s="77"/>
      <c r="B58" s="77"/>
      <c r="C58" s="78"/>
      <c r="D58" s="79" t="s">
        <v>57</v>
      </c>
      <c r="E58" s="80">
        <v>5</v>
      </c>
      <c r="F58" s="77"/>
      <c r="G58" s="77"/>
      <c r="H58" s="82"/>
      <c r="I58" s="79" t="s">
        <v>57</v>
      </c>
      <c r="J58" s="80">
        <v>5</v>
      </c>
      <c r="K58" s="77"/>
      <c r="L58" s="83"/>
      <c r="M58" s="73"/>
      <c r="N58" s="84"/>
      <c r="O58" s="12"/>
      <c r="P58" s="12"/>
      <c r="Q58" s="12"/>
      <c r="R58" s="12"/>
    </row>
    <row r="59" spans="1:18" x14ac:dyDescent="0.2">
      <c r="A59" s="5"/>
      <c r="B59" s="15"/>
      <c r="C59" s="16"/>
      <c r="D59" s="16"/>
      <c r="E59" s="15"/>
      <c r="F59" s="15"/>
      <c r="G59" s="15"/>
      <c r="H59" s="8"/>
      <c r="J59" s="15"/>
      <c r="K59" s="15"/>
      <c r="L59" s="15"/>
      <c r="N59" s="12"/>
      <c r="O59" s="12"/>
      <c r="P59" s="12"/>
      <c r="Q59" s="12"/>
      <c r="R59" s="12"/>
    </row>
    <row r="60" spans="1:18" x14ac:dyDescent="0.2">
      <c r="A60" s="5"/>
      <c r="B60" s="15"/>
      <c r="C60" s="16"/>
      <c r="D60" s="16"/>
      <c r="E60" s="15"/>
      <c r="F60" s="15"/>
      <c r="G60" s="15"/>
      <c r="H60" s="8"/>
      <c r="J60" s="15"/>
      <c r="K60" s="15"/>
      <c r="L60" s="15"/>
      <c r="N60" s="12"/>
      <c r="O60" s="12"/>
      <c r="P60" s="12"/>
      <c r="Q60" s="12"/>
      <c r="R60" s="12"/>
    </row>
    <row r="61" spans="1:18" x14ac:dyDescent="0.2">
      <c r="A61" s="5"/>
      <c r="B61" s="15"/>
      <c r="C61" s="16"/>
      <c r="D61" s="16"/>
      <c r="E61" s="15"/>
      <c r="F61" s="15"/>
      <c r="G61" s="15"/>
      <c r="H61" s="8"/>
      <c r="J61" s="15"/>
      <c r="K61" s="15"/>
      <c r="L61" s="15"/>
      <c r="N61" s="12"/>
      <c r="O61" s="12"/>
      <c r="P61" s="12"/>
      <c r="Q61" s="12"/>
      <c r="R61" s="12"/>
    </row>
    <row r="62" spans="1:18" x14ac:dyDescent="0.2">
      <c r="A62" s="5"/>
      <c r="B62" s="15"/>
      <c r="C62" s="16"/>
      <c r="D62" s="16"/>
      <c r="E62" s="15"/>
      <c r="F62" s="15"/>
      <c r="G62" s="15"/>
      <c r="H62" s="8"/>
      <c r="J62" s="15"/>
      <c r="K62" s="15"/>
      <c r="L62" s="15"/>
      <c r="N62" s="12"/>
      <c r="O62" s="12"/>
      <c r="P62" s="12"/>
      <c r="Q62" s="12"/>
      <c r="R62" s="12"/>
    </row>
    <row r="63" spans="1:18" x14ac:dyDescent="0.2">
      <c r="A63" s="5"/>
      <c r="B63" s="15"/>
      <c r="C63" s="16"/>
      <c r="D63" s="16"/>
      <c r="E63" s="15"/>
      <c r="F63" s="15"/>
      <c r="G63" s="15"/>
      <c r="H63" s="8"/>
      <c r="J63" s="15"/>
      <c r="K63" s="15"/>
      <c r="L63" s="15"/>
      <c r="N63" s="12"/>
      <c r="O63" s="12"/>
      <c r="P63" s="12"/>
      <c r="Q63" s="12"/>
      <c r="R63" s="12"/>
    </row>
    <row r="64" spans="1:18" x14ac:dyDescent="0.2">
      <c r="A64" s="5"/>
      <c r="B64" s="15"/>
      <c r="C64" s="16"/>
      <c r="D64" s="16"/>
      <c r="E64" s="15"/>
      <c r="F64" s="15"/>
      <c r="G64" s="15"/>
      <c r="H64" s="8"/>
      <c r="J64" s="15"/>
      <c r="K64" s="15"/>
      <c r="L64" s="15"/>
      <c r="N64" s="12"/>
      <c r="O64" s="12"/>
      <c r="P64" s="12"/>
      <c r="Q64" s="12"/>
      <c r="R64" s="12"/>
    </row>
    <row r="65" spans="1:18" x14ac:dyDescent="0.2">
      <c r="A65" s="5"/>
      <c r="B65" s="15"/>
      <c r="C65" s="16"/>
      <c r="D65" s="16"/>
      <c r="E65" s="15"/>
      <c r="F65" s="15"/>
      <c r="G65" s="15"/>
      <c r="H65" s="8"/>
      <c r="J65" s="15"/>
      <c r="K65" s="15"/>
      <c r="L65" s="15"/>
      <c r="N65" s="12"/>
      <c r="O65" s="12"/>
      <c r="P65" s="12"/>
      <c r="Q65" s="12"/>
      <c r="R65" s="12"/>
    </row>
    <row r="66" spans="1:18" x14ac:dyDescent="0.2">
      <c r="A66" s="5"/>
      <c r="B66" s="15"/>
      <c r="C66" s="16"/>
      <c r="D66" s="16"/>
      <c r="E66" s="15"/>
      <c r="F66" s="15"/>
      <c r="G66" s="15"/>
      <c r="H66" s="8"/>
      <c r="J66" s="15"/>
      <c r="K66" s="15"/>
      <c r="L66" s="15"/>
      <c r="N66" s="12"/>
      <c r="O66" s="12"/>
      <c r="P66" s="12"/>
      <c r="Q66" s="12"/>
      <c r="R66" s="12"/>
    </row>
    <row r="67" spans="1:18" x14ac:dyDescent="0.2">
      <c r="A67" s="5"/>
      <c r="B67" s="15"/>
      <c r="C67" s="16"/>
      <c r="D67" s="16"/>
      <c r="E67" s="15"/>
      <c r="F67" s="15"/>
      <c r="G67" s="15"/>
      <c r="H67" s="8"/>
      <c r="J67" s="15"/>
      <c r="K67" s="15"/>
      <c r="L67" s="15"/>
      <c r="N67" s="12"/>
      <c r="O67" s="12"/>
      <c r="P67" s="12"/>
      <c r="Q67" s="12"/>
      <c r="R67" s="12"/>
    </row>
    <row r="68" spans="1:18" x14ac:dyDescent="0.2">
      <c r="A68" s="5"/>
      <c r="B68" s="15"/>
      <c r="C68" s="16"/>
      <c r="D68" s="16"/>
      <c r="E68" s="15"/>
      <c r="F68" s="15"/>
      <c r="G68" s="15"/>
      <c r="H68" s="8"/>
      <c r="J68" s="15"/>
      <c r="K68" s="15"/>
      <c r="L68" s="15"/>
      <c r="N68" s="12"/>
      <c r="O68" s="12"/>
      <c r="P68" s="12"/>
      <c r="Q68" s="12"/>
      <c r="R68" s="12"/>
    </row>
    <row r="69" spans="1:18" x14ac:dyDescent="0.2">
      <c r="A69" s="5"/>
      <c r="B69" s="15"/>
      <c r="C69" s="16"/>
      <c r="D69" s="16"/>
      <c r="E69" s="15"/>
      <c r="F69" s="15"/>
      <c r="G69" s="15"/>
      <c r="H69" s="8"/>
      <c r="J69" s="15"/>
      <c r="K69" s="15"/>
      <c r="L69" s="15"/>
      <c r="N69" s="12"/>
      <c r="O69" s="12"/>
      <c r="P69" s="12"/>
      <c r="Q69" s="12"/>
      <c r="R69" s="12"/>
    </row>
    <row r="70" spans="1:18" x14ac:dyDescent="0.2">
      <c r="A70" s="5"/>
      <c r="B70" s="15"/>
      <c r="C70" s="16"/>
      <c r="D70" s="16"/>
      <c r="E70" s="15"/>
      <c r="F70" s="15"/>
      <c r="G70" s="15"/>
      <c r="H70" s="8"/>
      <c r="J70" s="15"/>
      <c r="K70" s="15"/>
      <c r="L70" s="15"/>
      <c r="N70" s="12"/>
      <c r="O70" s="12"/>
      <c r="P70" s="12"/>
      <c r="Q70" s="12"/>
      <c r="R70" s="12"/>
    </row>
    <row r="71" spans="1:18" x14ac:dyDescent="0.2">
      <c r="A71" s="5"/>
      <c r="B71" s="15"/>
      <c r="C71" s="16"/>
      <c r="D71" s="16"/>
      <c r="E71" s="15"/>
      <c r="F71" s="15"/>
      <c r="G71" s="15"/>
      <c r="H71" s="8"/>
      <c r="J71" s="15"/>
      <c r="K71" s="15"/>
      <c r="L71" s="15"/>
      <c r="N71" s="12"/>
      <c r="O71" s="12"/>
      <c r="P71" s="12"/>
      <c r="Q71" s="12"/>
      <c r="R71" s="12"/>
    </row>
    <row r="72" spans="1:18" x14ac:dyDescent="0.2">
      <c r="A72" s="5"/>
      <c r="B72" s="15"/>
      <c r="C72" s="16"/>
      <c r="D72" s="16"/>
      <c r="E72" s="15"/>
      <c r="F72" s="15"/>
      <c r="G72" s="15"/>
      <c r="H72" s="8"/>
      <c r="J72" s="15"/>
      <c r="K72" s="15"/>
      <c r="L72" s="15"/>
      <c r="N72" s="12"/>
      <c r="O72" s="12"/>
      <c r="P72" s="12"/>
      <c r="Q72" s="12"/>
      <c r="R72" s="12"/>
    </row>
    <row r="73" spans="1:18" x14ac:dyDescent="0.2">
      <c r="A73" s="5"/>
      <c r="B73" s="15"/>
      <c r="C73" s="16"/>
      <c r="D73" s="16"/>
      <c r="E73" s="15"/>
      <c r="F73" s="15"/>
      <c r="G73" s="15"/>
      <c r="H73" s="8"/>
      <c r="J73" s="15"/>
      <c r="K73" s="15"/>
      <c r="L73" s="15"/>
      <c r="N73" s="12"/>
      <c r="O73" s="12"/>
      <c r="P73" s="12"/>
      <c r="Q73" s="12"/>
      <c r="R73" s="12"/>
    </row>
    <row r="74" spans="1:18" x14ac:dyDescent="0.2">
      <c r="A74" s="5"/>
      <c r="B74" s="15"/>
      <c r="C74" s="16"/>
      <c r="D74" s="16"/>
      <c r="E74" s="15"/>
      <c r="F74" s="15"/>
      <c r="G74" s="15"/>
      <c r="H74" s="8"/>
      <c r="J74" s="15"/>
      <c r="K74" s="15"/>
      <c r="L74" s="15"/>
      <c r="N74" s="12"/>
      <c r="O74" s="12"/>
      <c r="P74" s="12"/>
      <c r="Q74" s="12"/>
      <c r="R74" s="12"/>
    </row>
    <row r="75" spans="1:18" x14ac:dyDescent="0.2">
      <c r="A75" s="5"/>
      <c r="B75" s="15"/>
      <c r="C75" s="16"/>
      <c r="D75" s="16"/>
      <c r="E75" s="15"/>
      <c r="F75" s="15"/>
      <c r="G75" s="15"/>
      <c r="H75" s="8"/>
      <c r="J75" s="15"/>
      <c r="K75" s="15"/>
      <c r="L75" s="15"/>
      <c r="N75" s="12"/>
      <c r="O75" s="12"/>
      <c r="P75" s="12"/>
      <c r="Q75" s="12"/>
      <c r="R75" s="12"/>
    </row>
    <row r="76" spans="1:18" x14ac:dyDescent="0.2">
      <c r="A76" s="5"/>
      <c r="B76" s="15"/>
      <c r="C76" s="16"/>
      <c r="D76" s="16"/>
      <c r="E76" s="15"/>
      <c r="F76" s="15"/>
      <c r="G76" s="15"/>
      <c r="H76" s="8"/>
      <c r="J76" s="15"/>
      <c r="K76" s="15"/>
      <c r="L76" s="15"/>
      <c r="N76" s="12"/>
      <c r="O76" s="12"/>
      <c r="P76" s="12"/>
      <c r="Q76" s="12"/>
      <c r="R76" s="12"/>
    </row>
    <row r="77" spans="1:18" x14ac:dyDescent="0.2">
      <c r="A77" s="5"/>
      <c r="B77" s="15"/>
      <c r="C77" s="16"/>
      <c r="D77" s="16"/>
      <c r="E77" s="15"/>
      <c r="F77" s="15"/>
      <c r="G77" s="15"/>
      <c r="H77" s="8"/>
      <c r="J77" s="15"/>
      <c r="K77" s="15"/>
      <c r="L77" s="15"/>
      <c r="N77" s="12"/>
      <c r="O77" s="12"/>
      <c r="P77" s="12"/>
      <c r="Q77" s="12"/>
      <c r="R77" s="12"/>
    </row>
    <row r="78" spans="1:18" x14ac:dyDescent="0.2">
      <c r="A78" s="5"/>
      <c r="B78" s="15"/>
      <c r="C78" s="16"/>
      <c r="D78" s="16"/>
      <c r="E78" s="15"/>
      <c r="F78" s="15"/>
      <c r="G78" s="15"/>
      <c r="H78" s="8"/>
      <c r="J78" s="15"/>
      <c r="K78" s="15"/>
      <c r="L78" s="15"/>
      <c r="N78" s="12"/>
      <c r="O78" s="12"/>
      <c r="P78" s="12"/>
      <c r="Q78" s="12"/>
      <c r="R78" s="12"/>
    </row>
    <row r="79" spans="1:18" x14ac:dyDescent="0.2">
      <c r="A79" s="5"/>
      <c r="B79" s="15"/>
      <c r="C79" s="16"/>
      <c r="D79" s="16"/>
      <c r="E79" s="15"/>
      <c r="F79" s="15"/>
      <c r="G79" s="15"/>
      <c r="H79" s="8"/>
      <c r="J79" s="15"/>
      <c r="K79" s="15"/>
      <c r="L79" s="15"/>
      <c r="N79" s="12"/>
      <c r="O79" s="12"/>
      <c r="P79" s="12"/>
      <c r="Q79" s="12"/>
      <c r="R79" s="12"/>
    </row>
    <row r="80" spans="1:18" x14ac:dyDescent="0.2">
      <c r="A80" s="5"/>
      <c r="B80" s="15"/>
      <c r="C80" s="16"/>
      <c r="D80" s="16"/>
      <c r="E80" s="15"/>
      <c r="F80" s="15"/>
      <c r="G80" s="15"/>
      <c r="H80" s="8"/>
      <c r="J80" s="15"/>
      <c r="K80" s="15"/>
      <c r="L80" s="15"/>
      <c r="N80" s="12"/>
      <c r="O80" s="12"/>
      <c r="P80" s="12"/>
      <c r="Q80" s="12"/>
      <c r="R80" s="12"/>
    </row>
    <row r="81" spans="1:18" x14ac:dyDescent="0.2">
      <c r="A81" s="5"/>
      <c r="B81" s="15"/>
      <c r="C81" s="16"/>
      <c r="D81" s="16"/>
      <c r="E81" s="15"/>
      <c r="F81" s="15"/>
      <c r="G81" s="15"/>
      <c r="H81" s="8"/>
      <c r="J81" s="15"/>
      <c r="K81" s="15"/>
      <c r="L81" s="15"/>
      <c r="N81" s="12"/>
      <c r="O81" s="12"/>
      <c r="P81" s="12"/>
      <c r="Q81" s="12"/>
      <c r="R81" s="12"/>
    </row>
    <row r="82" spans="1:18" x14ac:dyDescent="0.2">
      <c r="A82" s="5"/>
      <c r="B82" s="15"/>
      <c r="C82" s="16"/>
      <c r="D82" s="16"/>
      <c r="E82" s="15"/>
      <c r="F82" s="15"/>
      <c r="G82" s="15"/>
      <c r="H82" s="8"/>
      <c r="J82" s="15"/>
      <c r="K82" s="15"/>
      <c r="L82" s="15"/>
      <c r="N82" s="12"/>
      <c r="O82" s="12"/>
      <c r="P82" s="12"/>
      <c r="Q82" s="12"/>
      <c r="R82" s="12"/>
    </row>
    <row r="83" spans="1:18" x14ac:dyDescent="0.2">
      <c r="A83" s="5"/>
      <c r="B83" s="15"/>
      <c r="C83" s="16"/>
      <c r="D83" s="16"/>
      <c r="E83" s="15"/>
      <c r="F83" s="15"/>
      <c r="G83" s="15"/>
      <c r="H83" s="8"/>
      <c r="J83" s="15"/>
      <c r="K83" s="15"/>
      <c r="L83" s="15"/>
      <c r="N83" s="12"/>
      <c r="O83" s="12"/>
      <c r="P83" s="12"/>
      <c r="Q83" s="12"/>
      <c r="R83" s="12"/>
    </row>
    <row r="84" spans="1:18" x14ac:dyDescent="0.2">
      <c r="A84" s="5"/>
      <c r="B84" s="15"/>
      <c r="C84" s="16"/>
      <c r="D84" s="16"/>
      <c r="E84" s="15"/>
      <c r="F84" s="15"/>
      <c r="G84" s="15"/>
      <c r="H84" s="8"/>
      <c r="J84" s="15"/>
      <c r="K84" s="15"/>
      <c r="L84" s="15"/>
      <c r="N84" s="12"/>
      <c r="O84" s="12"/>
      <c r="P84" s="12"/>
      <c r="Q84" s="12"/>
      <c r="R84" s="12"/>
    </row>
    <row r="85" spans="1:18" x14ac:dyDescent="0.2">
      <c r="A85" s="5"/>
      <c r="D85" s="16"/>
      <c r="H85" s="8"/>
      <c r="O85" s="12"/>
      <c r="P85" s="12"/>
      <c r="Q85" s="12"/>
      <c r="R85" s="12"/>
    </row>
    <row r="86" spans="1:18" x14ac:dyDescent="0.2">
      <c r="A86" s="5"/>
      <c r="D86" s="16"/>
      <c r="H86" s="8"/>
    </row>
    <row r="87" spans="1:18" x14ac:dyDescent="0.2">
      <c r="A87" s="5"/>
      <c r="H87" s="8"/>
    </row>
    <row r="88" spans="1:18" x14ac:dyDescent="0.2">
      <c r="A88" s="5"/>
      <c r="B88" s="5"/>
      <c r="C88" s="5"/>
      <c r="D88" s="5"/>
      <c r="E88" s="5"/>
      <c r="F88" s="5"/>
      <c r="G88" s="5"/>
      <c r="H88" s="8"/>
      <c r="I88" s="5"/>
      <c r="J88" s="5"/>
      <c r="K88" s="5"/>
      <c r="L88" s="5"/>
      <c r="M88" s="1"/>
    </row>
    <row r="89" spans="1:18" x14ac:dyDescent="0.2">
      <c r="A89" s="5"/>
      <c r="B89" s="5"/>
      <c r="C89" s="5"/>
      <c r="D89" s="5"/>
      <c r="E89" s="5"/>
      <c r="F89" s="5"/>
      <c r="G89" s="5"/>
      <c r="H89" s="8"/>
      <c r="I89" s="5"/>
      <c r="J89" s="5"/>
      <c r="K89" s="5"/>
      <c r="L89" s="5"/>
      <c r="M89" s="1"/>
    </row>
    <row r="90" spans="1:18" x14ac:dyDescent="0.2">
      <c r="A90" s="5"/>
      <c r="B90" s="5"/>
      <c r="C90" s="5"/>
      <c r="D90" s="5"/>
      <c r="E90" s="5"/>
      <c r="F90" s="5"/>
      <c r="G90" s="5"/>
      <c r="H90" s="8"/>
      <c r="I90" s="5"/>
      <c r="J90" s="5"/>
      <c r="K90" s="5"/>
      <c r="L90" s="5"/>
      <c r="M90" s="1"/>
    </row>
    <row r="91" spans="1:18" x14ac:dyDescent="0.2">
      <c r="A91" s="5"/>
      <c r="B91" s="5"/>
      <c r="C91" s="5"/>
      <c r="D91" s="5"/>
      <c r="E91" s="5"/>
      <c r="F91" s="5"/>
      <c r="G91" s="5"/>
      <c r="H91" s="8"/>
      <c r="I91" s="5"/>
      <c r="J91" s="5"/>
      <c r="K91" s="5"/>
      <c r="L91" s="5"/>
      <c r="M91" s="1"/>
    </row>
    <row r="92" spans="1:18" x14ac:dyDescent="0.2">
      <c r="A92" s="5"/>
      <c r="B92" s="5"/>
      <c r="C92" s="5"/>
      <c r="D92" s="5"/>
      <c r="E92" s="5"/>
      <c r="F92" s="5"/>
      <c r="G92" s="5"/>
      <c r="H92" s="8"/>
      <c r="I92" s="5"/>
      <c r="J92" s="5"/>
      <c r="K92" s="5"/>
      <c r="L92" s="5"/>
      <c r="M92" s="1"/>
    </row>
    <row r="93" spans="1:18" x14ac:dyDescent="0.2">
      <c r="A93" s="5"/>
      <c r="B93" s="5"/>
      <c r="C93" s="5"/>
      <c r="D93" s="5"/>
      <c r="E93" s="5"/>
      <c r="F93" s="5"/>
      <c r="G93" s="5"/>
      <c r="H93" s="8"/>
      <c r="I93" s="5"/>
      <c r="J93" s="5"/>
      <c r="K93" s="5"/>
      <c r="L93" s="5"/>
      <c r="M93" s="1"/>
    </row>
    <row r="94" spans="1:18" x14ac:dyDescent="0.2">
      <c r="A94" s="5"/>
      <c r="B94" s="5"/>
      <c r="C94" s="5"/>
      <c r="D94" s="5"/>
      <c r="E94" s="5"/>
      <c r="F94" s="5"/>
      <c r="G94" s="5"/>
      <c r="H94" s="8"/>
      <c r="I94" s="5"/>
      <c r="J94" s="5"/>
      <c r="K94" s="5"/>
      <c r="L94" s="5"/>
      <c r="M94" s="1"/>
    </row>
    <row r="95" spans="1:18" x14ac:dyDescent="0.2">
      <c r="A95" s="5"/>
      <c r="B95" s="5"/>
      <c r="C95" s="5"/>
      <c r="D95" s="5"/>
      <c r="E95" s="5"/>
      <c r="F95" s="5"/>
      <c r="G95" s="5"/>
      <c r="H95" s="8"/>
      <c r="I95" s="5"/>
      <c r="J95" s="5"/>
      <c r="K95" s="5"/>
      <c r="L95" s="5"/>
      <c r="M95" s="1"/>
    </row>
    <row r="96" spans="1:18" x14ac:dyDescent="0.2">
      <c r="A96" s="5"/>
      <c r="B96" s="5"/>
      <c r="C96" s="5"/>
      <c r="D96" s="5"/>
      <c r="E96" s="5"/>
      <c r="F96" s="5"/>
      <c r="G96" s="5"/>
      <c r="H96" s="8"/>
      <c r="I96" s="5"/>
      <c r="J96" s="5"/>
      <c r="K96" s="5"/>
      <c r="L96" s="5"/>
      <c r="M96" s="1"/>
    </row>
    <row r="97" spans="1:13" x14ac:dyDescent="0.2">
      <c r="A97" s="5"/>
      <c r="B97" s="5"/>
      <c r="C97" s="5"/>
      <c r="D97" s="5"/>
      <c r="E97" s="5"/>
      <c r="F97" s="5"/>
      <c r="G97" s="5"/>
      <c r="H97" s="8"/>
      <c r="I97" s="5"/>
      <c r="J97" s="5"/>
      <c r="K97" s="5"/>
      <c r="L97" s="5"/>
      <c r="M97" s="1"/>
    </row>
    <row r="98" spans="1:13" x14ac:dyDescent="0.2">
      <c r="A98" s="5"/>
      <c r="B98" s="5"/>
      <c r="C98" s="5"/>
      <c r="D98" s="5"/>
      <c r="E98" s="5"/>
      <c r="F98" s="5"/>
      <c r="G98" s="5"/>
      <c r="H98" s="8"/>
      <c r="I98" s="5"/>
      <c r="J98" s="5"/>
      <c r="K98" s="5"/>
      <c r="L98" s="5"/>
      <c r="M98" s="1"/>
    </row>
    <row r="99" spans="1:13" x14ac:dyDescent="0.2">
      <c r="A99" s="5"/>
      <c r="B99" s="5"/>
      <c r="C99" s="5"/>
      <c r="D99" s="5"/>
      <c r="E99" s="5"/>
      <c r="F99" s="5"/>
      <c r="G99" s="5"/>
      <c r="H99" s="8"/>
      <c r="I99" s="5"/>
      <c r="J99" s="5"/>
      <c r="K99" s="5"/>
      <c r="L99" s="5"/>
      <c r="M99" s="1"/>
    </row>
    <row r="100" spans="1:13" x14ac:dyDescent="0.2">
      <c r="A100" s="5"/>
      <c r="B100" s="5"/>
      <c r="C100" s="5"/>
      <c r="D100" s="5"/>
      <c r="E100" s="5"/>
      <c r="F100" s="5"/>
      <c r="G100" s="5"/>
      <c r="H100" s="8"/>
      <c r="I100" s="5"/>
      <c r="J100" s="5"/>
      <c r="K100" s="5"/>
      <c r="L100" s="5"/>
      <c r="M100" s="1"/>
    </row>
    <row r="101" spans="1:13" x14ac:dyDescent="0.2">
      <c r="A101" s="5"/>
      <c r="B101" s="5"/>
      <c r="C101" s="5"/>
      <c r="D101" s="5"/>
      <c r="E101" s="5"/>
      <c r="F101" s="5"/>
      <c r="G101" s="5"/>
      <c r="H101" s="8"/>
      <c r="I101" s="5"/>
      <c r="J101" s="5"/>
      <c r="K101" s="5"/>
      <c r="L101" s="5"/>
      <c r="M101" s="1"/>
    </row>
    <row r="102" spans="1:13" x14ac:dyDescent="0.2">
      <c r="A102" s="5"/>
      <c r="B102" s="5"/>
      <c r="C102" s="5"/>
      <c r="D102" s="5"/>
      <c r="E102" s="5"/>
      <c r="F102" s="5"/>
      <c r="G102" s="5"/>
      <c r="H102" s="8"/>
      <c r="I102" s="5"/>
      <c r="J102" s="5"/>
      <c r="K102" s="5"/>
      <c r="L102" s="5"/>
      <c r="M102" s="1"/>
    </row>
    <row r="103" spans="1:13" x14ac:dyDescent="0.2">
      <c r="A103" s="5"/>
      <c r="B103" s="5"/>
      <c r="C103" s="5"/>
      <c r="D103" s="5"/>
      <c r="E103" s="5"/>
      <c r="F103" s="5"/>
      <c r="G103" s="5"/>
      <c r="H103" s="8"/>
      <c r="I103" s="5"/>
      <c r="J103" s="5"/>
      <c r="K103" s="5"/>
      <c r="L103" s="5"/>
      <c r="M103" s="1"/>
    </row>
    <row r="104" spans="1:13" x14ac:dyDescent="0.2">
      <c r="A104" s="5"/>
      <c r="B104" s="5"/>
      <c r="C104" s="5"/>
      <c r="D104" s="5"/>
      <c r="E104" s="5"/>
      <c r="F104" s="5"/>
      <c r="G104" s="5"/>
      <c r="H104" s="8"/>
      <c r="I104" s="5"/>
      <c r="J104" s="5"/>
      <c r="K104" s="5"/>
      <c r="L104" s="5"/>
      <c r="M104" s="1"/>
    </row>
    <row r="105" spans="1:13" x14ac:dyDescent="0.2">
      <c r="A105" s="5"/>
      <c r="B105" s="5"/>
      <c r="C105" s="5"/>
      <c r="D105" s="5"/>
      <c r="E105" s="5"/>
      <c r="F105" s="5"/>
      <c r="G105" s="5"/>
      <c r="H105" s="8"/>
      <c r="I105" s="5"/>
      <c r="J105" s="5"/>
      <c r="K105" s="5"/>
      <c r="L105" s="5"/>
      <c r="M105" s="1"/>
    </row>
    <row r="106" spans="1:13" x14ac:dyDescent="0.2">
      <c r="A106" s="5"/>
      <c r="B106" s="5"/>
      <c r="C106" s="5"/>
      <c r="D106" s="5"/>
      <c r="E106" s="5"/>
      <c r="F106" s="5"/>
      <c r="G106" s="5"/>
      <c r="H106" s="8"/>
      <c r="I106" s="5"/>
      <c r="J106" s="5"/>
      <c r="K106" s="5"/>
      <c r="L106" s="5"/>
      <c r="M106" s="1"/>
    </row>
    <row r="107" spans="1:13" x14ac:dyDescent="0.2">
      <c r="A107" s="5"/>
      <c r="B107" s="5"/>
      <c r="C107" s="5"/>
      <c r="D107" s="5"/>
      <c r="E107" s="5"/>
      <c r="F107" s="5"/>
      <c r="G107" s="5"/>
      <c r="H107" s="8"/>
      <c r="I107" s="5"/>
      <c r="J107" s="5"/>
      <c r="K107" s="5"/>
      <c r="L107" s="5"/>
      <c r="M107" s="1"/>
    </row>
    <row r="108" spans="1:13" x14ac:dyDescent="0.2">
      <c r="A108" s="5"/>
      <c r="B108" s="5"/>
      <c r="C108" s="5"/>
      <c r="D108" s="5"/>
      <c r="E108" s="5"/>
      <c r="F108" s="5"/>
      <c r="G108" s="5"/>
      <c r="H108" s="8"/>
      <c r="I108" s="5"/>
      <c r="J108" s="5"/>
      <c r="K108" s="5"/>
      <c r="L108" s="5"/>
      <c r="M108" s="1"/>
    </row>
    <row r="109" spans="1:13" x14ac:dyDescent="0.2">
      <c r="A109" s="5"/>
      <c r="B109" s="5"/>
      <c r="C109" s="5"/>
      <c r="D109" s="5"/>
      <c r="E109" s="5"/>
      <c r="F109" s="5"/>
      <c r="G109" s="5"/>
      <c r="H109" s="8"/>
      <c r="I109" s="5"/>
      <c r="J109" s="5"/>
      <c r="K109" s="5"/>
      <c r="L109" s="5"/>
      <c r="M109" s="1"/>
    </row>
    <row r="110" spans="1:13" x14ac:dyDescent="0.2">
      <c r="A110" s="5"/>
      <c r="B110" s="5"/>
      <c r="C110" s="5"/>
      <c r="D110" s="5"/>
      <c r="E110" s="5"/>
      <c r="F110" s="5"/>
      <c r="G110" s="5"/>
      <c r="H110" s="8"/>
      <c r="I110" s="5"/>
      <c r="J110" s="5"/>
      <c r="K110" s="5"/>
      <c r="L110" s="5"/>
      <c r="M110" s="1"/>
    </row>
    <row r="111" spans="1:13" x14ac:dyDescent="0.2">
      <c r="A111" s="5"/>
      <c r="B111" s="5"/>
      <c r="C111" s="5"/>
      <c r="D111" s="5"/>
      <c r="E111" s="5"/>
      <c r="F111" s="5"/>
      <c r="G111" s="5"/>
      <c r="H111" s="8"/>
      <c r="I111" s="5"/>
      <c r="J111" s="5"/>
      <c r="K111" s="5"/>
      <c r="L111" s="5"/>
      <c r="M111" s="1"/>
    </row>
    <row r="112" spans="1:13" x14ac:dyDescent="0.2">
      <c r="A112" s="5"/>
      <c r="B112" s="5"/>
      <c r="C112" s="5"/>
      <c r="D112" s="5"/>
      <c r="E112" s="5"/>
      <c r="F112" s="5"/>
      <c r="G112" s="5"/>
      <c r="H112" s="8"/>
      <c r="I112" s="5"/>
      <c r="J112" s="5"/>
      <c r="K112" s="5"/>
      <c r="L112" s="5"/>
      <c r="M112" s="1"/>
    </row>
    <row r="113" spans="1:13" x14ac:dyDescent="0.2">
      <c r="A113" s="5"/>
      <c r="B113" s="5"/>
      <c r="C113" s="5"/>
      <c r="D113" s="5"/>
      <c r="E113" s="5"/>
      <c r="F113" s="5"/>
      <c r="G113" s="5"/>
      <c r="H113" s="8"/>
      <c r="I113" s="5"/>
      <c r="J113" s="5"/>
      <c r="K113" s="5"/>
      <c r="L113" s="5"/>
      <c r="M113" s="1"/>
    </row>
    <row r="114" spans="1:13" x14ac:dyDescent="0.2">
      <c r="A114" s="5"/>
      <c r="B114" s="5"/>
      <c r="C114" s="5"/>
      <c r="D114" s="5"/>
      <c r="E114" s="5"/>
      <c r="F114" s="5"/>
      <c r="G114" s="5"/>
      <c r="H114" s="8"/>
      <c r="I114" s="5"/>
      <c r="J114" s="5"/>
      <c r="K114" s="5"/>
      <c r="L114" s="5"/>
      <c r="M114" s="1"/>
    </row>
    <row r="115" spans="1:13" x14ac:dyDescent="0.2">
      <c r="A115" s="5"/>
      <c r="B115" s="5"/>
      <c r="C115" s="5"/>
      <c r="D115" s="5"/>
      <c r="E115" s="5"/>
      <c r="F115" s="5"/>
      <c r="G115" s="5"/>
      <c r="H115" s="8"/>
      <c r="I115" s="5"/>
      <c r="J115" s="5"/>
      <c r="K115" s="5"/>
      <c r="L115" s="5"/>
      <c r="M115" s="1"/>
    </row>
    <row r="116" spans="1:13" x14ac:dyDescent="0.2">
      <c r="A116" s="5"/>
      <c r="B116" s="5"/>
      <c r="C116" s="5"/>
      <c r="D116" s="5"/>
      <c r="E116" s="5"/>
      <c r="F116" s="5"/>
      <c r="G116" s="5"/>
      <c r="H116" s="8"/>
      <c r="I116" s="5"/>
      <c r="J116" s="5"/>
      <c r="K116" s="5"/>
      <c r="L116" s="5"/>
      <c r="M116" s="1"/>
    </row>
    <row r="117" spans="1:13" x14ac:dyDescent="0.2">
      <c r="A117" s="5"/>
      <c r="B117" s="5"/>
      <c r="C117" s="5"/>
      <c r="D117" s="5"/>
      <c r="E117" s="5"/>
      <c r="F117" s="5"/>
      <c r="G117" s="5"/>
      <c r="H117" s="8"/>
      <c r="I117" s="5"/>
      <c r="J117" s="5"/>
      <c r="K117" s="5"/>
      <c r="L117" s="5"/>
      <c r="M117" s="1"/>
    </row>
    <row r="118" spans="1:13" x14ac:dyDescent="0.2">
      <c r="A118" s="5"/>
      <c r="B118" s="5"/>
      <c r="C118" s="5"/>
      <c r="D118" s="5"/>
      <c r="E118" s="5"/>
      <c r="F118" s="5"/>
      <c r="G118" s="5"/>
      <c r="H118" s="8"/>
      <c r="I118" s="5"/>
      <c r="J118" s="5"/>
      <c r="K118" s="5"/>
      <c r="L118" s="5"/>
      <c r="M118" s="1"/>
    </row>
    <row r="119" spans="1:13" x14ac:dyDescent="0.2">
      <c r="A119" s="5"/>
      <c r="B119" s="5"/>
      <c r="C119" s="5"/>
      <c r="D119" s="5"/>
      <c r="E119" s="5"/>
      <c r="F119" s="5"/>
      <c r="G119" s="5"/>
      <c r="H119" s="8"/>
      <c r="I119" s="5"/>
      <c r="J119" s="5"/>
      <c r="K119" s="5"/>
      <c r="L119" s="5"/>
      <c r="M119" s="1"/>
    </row>
    <row r="120" spans="1:13" x14ac:dyDescent="0.2">
      <c r="A120" s="5"/>
      <c r="B120" s="5"/>
      <c r="C120" s="5"/>
      <c r="D120" s="5"/>
      <c r="E120" s="5"/>
      <c r="F120" s="5"/>
      <c r="G120" s="5"/>
      <c r="H120" s="8"/>
      <c r="I120" s="5"/>
      <c r="J120" s="5"/>
      <c r="K120" s="5"/>
      <c r="L120" s="5"/>
      <c r="M120" s="1"/>
    </row>
    <row r="121" spans="1:13" x14ac:dyDescent="0.2">
      <c r="A121" s="5"/>
      <c r="B121" s="5"/>
      <c r="C121" s="5"/>
      <c r="D121" s="5"/>
      <c r="E121" s="5"/>
      <c r="F121" s="5"/>
      <c r="G121" s="5"/>
      <c r="H121" s="8"/>
      <c r="I121" s="5"/>
      <c r="J121" s="5"/>
      <c r="K121" s="5"/>
      <c r="L121" s="5"/>
      <c r="M121" s="1"/>
    </row>
    <row r="122" spans="1:13" x14ac:dyDescent="0.2">
      <c r="A122" s="5"/>
      <c r="B122" s="5"/>
      <c r="C122" s="5"/>
      <c r="D122" s="5"/>
      <c r="E122" s="5"/>
      <c r="F122" s="5"/>
      <c r="G122" s="5"/>
      <c r="H122" s="8"/>
      <c r="I122" s="5"/>
      <c r="J122" s="5"/>
      <c r="K122" s="5"/>
      <c r="L122" s="5"/>
      <c r="M122" s="1"/>
    </row>
    <row r="123" spans="1:13" x14ac:dyDescent="0.2">
      <c r="A123" s="5"/>
      <c r="B123" s="5"/>
      <c r="C123" s="5"/>
      <c r="D123" s="5"/>
      <c r="E123" s="5"/>
      <c r="F123" s="5"/>
      <c r="G123" s="5"/>
      <c r="H123" s="8"/>
      <c r="I123" s="5"/>
      <c r="J123" s="5"/>
      <c r="K123" s="5"/>
      <c r="L123" s="5"/>
      <c r="M123" s="1"/>
    </row>
    <row r="124" spans="1:13" x14ac:dyDescent="0.2">
      <c r="A124" s="5"/>
      <c r="B124" s="5"/>
      <c r="C124" s="5"/>
      <c r="D124" s="5"/>
      <c r="E124" s="5"/>
      <c r="F124" s="5"/>
      <c r="G124" s="5"/>
      <c r="H124" s="8"/>
      <c r="I124" s="5"/>
      <c r="J124" s="5"/>
      <c r="K124" s="5"/>
      <c r="L124" s="5"/>
      <c r="M124" s="1"/>
    </row>
    <row r="125" spans="1:13" x14ac:dyDescent="0.2">
      <c r="A125" s="5"/>
      <c r="B125" s="5"/>
      <c r="C125" s="5"/>
      <c r="D125" s="5"/>
      <c r="E125" s="5"/>
      <c r="F125" s="5"/>
      <c r="G125" s="5"/>
      <c r="H125" s="8"/>
      <c r="I125" s="5"/>
      <c r="J125" s="5"/>
      <c r="K125" s="5"/>
      <c r="L125" s="5"/>
      <c r="M125" s="1"/>
    </row>
    <row r="126" spans="1:13" x14ac:dyDescent="0.2">
      <c r="A126" s="5"/>
      <c r="B126" s="5"/>
      <c r="C126" s="5"/>
      <c r="D126" s="5"/>
      <c r="E126" s="5"/>
      <c r="F126" s="5"/>
      <c r="G126" s="5"/>
      <c r="H126" s="8"/>
      <c r="I126" s="5"/>
      <c r="J126" s="5"/>
      <c r="K126" s="5"/>
      <c r="L126" s="5"/>
      <c r="M126" s="1"/>
    </row>
    <row r="127" spans="1:13" x14ac:dyDescent="0.2">
      <c r="A127" s="5"/>
      <c r="B127" s="5"/>
      <c r="C127" s="5"/>
      <c r="D127" s="5"/>
      <c r="E127" s="5"/>
      <c r="F127" s="5"/>
      <c r="G127" s="5"/>
      <c r="H127" s="8"/>
      <c r="I127" s="5"/>
      <c r="J127" s="5"/>
      <c r="K127" s="5"/>
      <c r="L127" s="5"/>
      <c r="M127" s="1"/>
    </row>
    <row r="128" spans="1:13" x14ac:dyDescent="0.2">
      <c r="A128" s="5"/>
      <c r="B128" s="5"/>
      <c r="C128" s="5"/>
      <c r="D128" s="5"/>
      <c r="E128" s="5"/>
      <c r="F128" s="5"/>
      <c r="G128" s="5"/>
      <c r="H128" s="8"/>
      <c r="I128" s="5"/>
      <c r="J128" s="5"/>
      <c r="K128" s="5"/>
      <c r="L128" s="5"/>
      <c r="M128" s="1"/>
    </row>
    <row r="129" spans="1:13" x14ac:dyDescent="0.2">
      <c r="A129" s="5"/>
      <c r="B129" s="5"/>
      <c r="C129" s="5"/>
      <c r="D129" s="5"/>
      <c r="E129" s="5"/>
      <c r="F129" s="5"/>
      <c r="G129" s="5"/>
      <c r="H129" s="8"/>
      <c r="I129" s="5"/>
      <c r="J129" s="5"/>
      <c r="K129" s="5"/>
      <c r="L129" s="5"/>
      <c r="M129" s="1"/>
    </row>
    <row r="130" spans="1:13" x14ac:dyDescent="0.2">
      <c r="A130" s="5"/>
      <c r="B130" s="5"/>
      <c r="C130" s="5"/>
      <c r="D130" s="5"/>
      <c r="E130" s="5"/>
      <c r="F130" s="5"/>
      <c r="G130" s="5"/>
      <c r="H130" s="8"/>
      <c r="I130" s="5"/>
      <c r="J130" s="5"/>
      <c r="K130" s="5"/>
      <c r="L130" s="5"/>
      <c r="M130" s="1"/>
    </row>
    <row r="131" spans="1:13" x14ac:dyDescent="0.2">
      <c r="A131" s="5"/>
      <c r="B131" s="5"/>
      <c r="C131" s="5"/>
      <c r="D131" s="5"/>
      <c r="E131" s="5"/>
      <c r="F131" s="5"/>
      <c r="G131" s="5"/>
      <c r="H131" s="8"/>
      <c r="I131" s="5"/>
      <c r="J131" s="5"/>
      <c r="K131" s="5"/>
      <c r="L131" s="5"/>
      <c r="M131" s="1"/>
    </row>
    <row r="132" spans="1:13" x14ac:dyDescent="0.2">
      <c r="A132" s="5"/>
      <c r="B132" s="5"/>
      <c r="C132" s="5"/>
      <c r="D132" s="5"/>
      <c r="E132" s="5"/>
      <c r="F132" s="5"/>
      <c r="G132" s="5"/>
      <c r="H132" s="8"/>
      <c r="I132" s="5"/>
      <c r="J132" s="5"/>
      <c r="K132" s="5"/>
      <c r="L132" s="5"/>
      <c r="M132" s="1"/>
    </row>
    <row r="133" spans="1:13" x14ac:dyDescent="0.2">
      <c r="A133" s="5"/>
      <c r="B133" s="5"/>
      <c r="C133" s="5"/>
      <c r="D133" s="5"/>
      <c r="E133" s="5"/>
      <c r="F133" s="5"/>
      <c r="G133" s="5"/>
      <c r="H133" s="8"/>
      <c r="I133" s="5"/>
      <c r="J133" s="5"/>
      <c r="K133" s="5"/>
      <c r="L133" s="5"/>
      <c r="M133" s="1"/>
    </row>
    <row r="134" spans="1:13" x14ac:dyDescent="0.2">
      <c r="A134" s="5"/>
      <c r="B134" s="5"/>
      <c r="C134" s="5"/>
      <c r="D134" s="5"/>
      <c r="E134" s="5"/>
      <c r="F134" s="5"/>
      <c r="G134" s="5"/>
      <c r="H134" s="8"/>
      <c r="I134" s="5"/>
      <c r="J134" s="5"/>
      <c r="K134" s="5"/>
      <c r="L134" s="5"/>
      <c r="M134" s="1"/>
    </row>
    <row r="135" spans="1:13" x14ac:dyDescent="0.2">
      <c r="A135" s="5"/>
      <c r="B135" s="5"/>
      <c r="C135" s="5"/>
      <c r="D135" s="5"/>
      <c r="E135" s="5"/>
      <c r="F135" s="5"/>
      <c r="G135" s="5"/>
      <c r="H135" s="8"/>
      <c r="I135" s="5"/>
      <c r="J135" s="5"/>
      <c r="K135" s="5"/>
      <c r="L135" s="5"/>
      <c r="M135" s="1"/>
    </row>
    <row r="136" spans="1:13" x14ac:dyDescent="0.2">
      <c r="A136" s="5"/>
      <c r="B136" s="5"/>
      <c r="C136" s="5"/>
      <c r="D136" s="5"/>
      <c r="E136" s="5"/>
      <c r="F136" s="5"/>
      <c r="G136" s="5"/>
      <c r="H136" s="8"/>
      <c r="I136" s="5"/>
      <c r="J136" s="5"/>
      <c r="K136" s="5"/>
      <c r="L136" s="5"/>
      <c r="M136" s="1"/>
    </row>
    <row r="137" spans="1:13" x14ac:dyDescent="0.2">
      <c r="A137" s="5"/>
      <c r="B137" s="5"/>
      <c r="C137" s="5"/>
      <c r="D137" s="5"/>
      <c r="E137" s="5"/>
      <c r="F137" s="5"/>
      <c r="G137" s="5"/>
      <c r="H137" s="8"/>
      <c r="I137" s="5"/>
      <c r="J137" s="5"/>
      <c r="K137" s="5"/>
      <c r="L137" s="5"/>
      <c r="M137" s="1"/>
    </row>
    <row r="138" spans="1:13" x14ac:dyDescent="0.2">
      <c r="A138" s="5"/>
      <c r="B138" s="5"/>
      <c r="C138" s="5"/>
      <c r="D138" s="5"/>
      <c r="E138" s="5"/>
      <c r="F138" s="5"/>
      <c r="G138" s="5"/>
      <c r="H138" s="8"/>
      <c r="I138" s="5"/>
      <c r="J138" s="5"/>
      <c r="K138" s="5"/>
      <c r="L138" s="5"/>
      <c r="M138" s="1"/>
    </row>
    <row r="139" spans="1:13" x14ac:dyDescent="0.2">
      <c r="A139" s="5"/>
      <c r="B139" s="5"/>
      <c r="C139" s="5"/>
      <c r="D139" s="5"/>
      <c r="E139" s="5"/>
      <c r="F139" s="5"/>
      <c r="G139" s="5"/>
      <c r="H139" s="8"/>
      <c r="I139" s="5"/>
      <c r="J139" s="5"/>
      <c r="K139" s="5"/>
      <c r="L139" s="5"/>
      <c r="M139" s="1"/>
    </row>
    <row r="140" spans="1:13" x14ac:dyDescent="0.2">
      <c r="A140" s="5"/>
      <c r="B140" s="5"/>
      <c r="C140" s="5"/>
      <c r="D140" s="5"/>
      <c r="E140" s="5"/>
      <c r="F140" s="5"/>
      <c r="G140" s="5"/>
      <c r="H140" s="8"/>
      <c r="I140" s="5"/>
      <c r="J140" s="5"/>
      <c r="K140" s="5"/>
      <c r="L140" s="5"/>
      <c r="M140" s="1"/>
    </row>
    <row r="141" spans="1:13" x14ac:dyDescent="0.2">
      <c r="A141" s="5"/>
      <c r="B141" s="5"/>
      <c r="C141" s="5"/>
      <c r="D141" s="5"/>
      <c r="E141" s="5"/>
      <c r="F141" s="5"/>
      <c r="G141" s="5"/>
      <c r="H141" s="8"/>
      <c r="I141" s="5"/>
      <c r="J141" s="5"/>
      <c r="K141" s="5"/>
      <c r="L141" s="5"/>
      <c r="M141" s="1"/>
    </row>
    <row r="142" spans="1:13" x14ac:dyDescent="0.2">
      <c r="A142" s="5"/>
      <c r="B142" s="5"/>
      <c r="C142" s="5"/>
      <c r="D142" s="5"/>
      <c r="E142" s="5"/>
      <c r="F142" s="5"/>
      <c r="G142" s="5"/>
      <c r="H142" s="8"/>
      <c r="I142" s="5"/>
      <c r="J142" s="5"/>
      <c r="K142" s="5"/>
      <c r="L142" s="5"/>
      <c r="M142" s="1"/>
    </row>
    <row r="143" spans="1:13" x14ac:dyDescent="0.2">
      <c r="A143" s="5"/>
      <c r="B143" s="5"/>
      <c r="C143" s="5"/>
      <c r="D143" s="5"/>
      <c r="E143" s="5"/>
      <c r="F143" s="5"/>
      <c r="G143" s="5"/>
      <c r="H143" s="8"/>
      <c r="I143" s="5"/>
      <c r="J143" s="5"/>
      <c r="K143" s="5"/>
      <c r="L143" s="5"/>
      <c r="M143" s="1"/>
    </row>
    <row r="144" spans="1:13" x14ac:dyDescent="0.2">
      <c r="A144" s="5"/>
      <c r="B144" s="5"/>
      <c r="C144" s="5"/>
      <c r="D144" s="5"/>
      <c r="E144" s="5"/>
      <c r="F144" s="5"/>
      <c r="G144" s="5"/>
      <c r="H144" s="8"/>
      <c r="I144" s="5"/>
      <c r="J144" s="5"/>
      <c r="K144" s="5"/>
      <c r="L144" s="5"/>
      <c r="M144" s="1"/>
    </row>
    <row r="145" spans="1:13" x14ac:dyDescent="0.2">
      <c r="A145" s="5"/>
      <c r="B145" s="5"/>
      <c r="C145" s="5"/>
      <c r="D145" s="5"/>
      <c r="E145" s="5"/>
      <c r="F145" s="5"/>
      <c r="G145" s="5"/>
      <c r="H145" s="8"/>
      <c r="I145" s="5"/>
      <c r="J145" s="5"/>
      <c r="K145" s="5"/>
      <c r="L145" s="5"/>
      <c r="M145" s="1"/>
    </row>
    <row r="146" spans="1:13" x14ac:dyDescent="0.2">
      <c r="A146" s="5"/>
      <c r="B146" s="5"/>
      <c r="C146" s="5"/>
      <c r="D146" s="5"/>
      <c r="E146" s="5"/>
      <c r="F146" s="5"/>
      <c r="G146" s="5"/>
      <c r="H146" s="8"/>
      <c r="I146" s="5"/>
      <c r="J146" s="5"/>
      <c r="K146" s="5"/>
      <c r="L146" s="5"/>
      <c r="M146" s="1"/>
    </row>
    <row r="147" spans="1:13" x14ac:dyDescent="0.2">
      <c r="A147" s="5"/>
      <c r="B147" s="5"/>
      <c r="C147" s="5"/>
      <c r="D147" s="5"/>
      <c r="E147" s="5"/>
      <c r="F147" s="5"/>
      <c r="G147" s="5"/>
      <c r="H147" s="8"/>
      <c r="I147" s="5"/>
      <c r="J147" s="5"/>
      <c r="K147" s="5"/>
      <c r="L147" s="5"/>
      <c r="M147" s="1"/>
    </row>
    <row r="148" spans="1:13" x14ac:dyDescent="0.2">
      <c r="A148" s="5"/>
      <c r="B148" s="5"/>
      <c r="C148" s="5"/>
      <c r="D148" s="5"/>
      <c r="E148" s="5"/>
      <c r="F148" s="5"/>
      <c r="G148" s="5"/>
      <c r="H148" s="8"/>
      <c r="I148" s="5"/>
      <c r="J148" s="5"/>
      <c r="K148" s="5"/>
      <c r="L148" s="5"/>
      <c r="M148" s="1"/>
    </row>
    <row r="149" spans="1:13" x14ac:dyDescent="0.2">
      <c r="A149" s="5"/>
      <c r="B149" s="5"/>
      <c r="C149" s="5"/>
      <c r="D149" s="5"/>
      <c r="E149" s="5"/>
      <c r="F149" s="5"/>
      <c r="G149" s="5"/>
      <c r="H149" s="8"/>
      <c r="I149" s="5"/>
      <c r="J149" s="5"/>
      <c r="K149" s="5"/>
      <c r="L149" s="5"/>
      <c r="M149" s="1"/>
    </row>
    <row r="150" spans="1:13" x14ac:dyDescent="0.2">
      <c r="A150" s="5"/>
      <c r="B150" s="5"/>
      <c r="C150" s="5"/>
      <c r="D150" s="5"/>
      <c r="E150" s="5"/>
      <c r="F150" s="5"/>
      <c r="G150" s="5"/>
      <c r="H150" s="8"/>
      <c r="I150" s="5"/>
      <c r="J150" s="5"/>
      <c r="K150" s="5"/>
      <c r="L150" s="5"/>
      <c r="M150" s="1"/>
    </row>
    <row r="151" spans="1:13" x14ac:dyDescent="0.2">
      <c r="A151" s="5"/>
      <c r="B151" s="5"/>
      <c r="C151" s="5"/>
      <c r="D151" s="5"/>
      <c r="E151" s="5"/>
      <c r="F151" s="5"/>
      <c r="G151" s="5"/>
      <c r="H151" s="8"/>
      <c r="I151" s="5"/>
      <c r="J151" s="5"/>
      <c r="K151" s="5"/>
      <c r="L151" s="5"/>
      <c r="M151" s="1"/>
    </row>
    <row r="152" spans="1:13" x14ac:dyDescent="0.2">
      <c r="A152" s="5"/>
      <c r="B152" s="5"/>
      <c r="C152" s="5"/>
      <c r="D152" s="5"/>
      <c r="E152" s="5"/>
      <c r="F152" s="5"/>
      <c r="G152" s="5"/>
      <c r="H152" s="8"/>
      <c r="I152" s="5"/>
      <c r="J152" s="5"/>
      <c r="K152" s="5"/>
      <c r="L152" s="5"/>
      <c r="M152" s="1"/>
    </row>
    <row r="153" spans="1:13" x14ac:dyDescent="0.2">
      <c r="A153" s="5"/>
      <c r="B153" s="5"/>
      <c r="C153" s="5"/>
      <c r="D153" s="5"/>
      <c r="E153" s="5"/>
      <c r="F153" s="5"/>
      <c r="G153" s="5"/>
      <c r="H153" s="8"/>
      <c r="I153" s="5"/>
      <c r="J153" s="5"/>
      <c r="K153" s="5"/>
      <c r="L153" s="5"/>
      <c r="M153" s="1"/>
    </row>
    <row r="154" spans="1:13" x14ac:dyDescent="0.2">
      <c r="A154" s="5"/>
      <c r="B154" s="5"/>
      <c r="C154" s="5"/>
      <c r="D154" s="5"/>
      <c r="E154" s="5"/>
      <c r="F154" s="5"/>
      <c r="G154" s="5"/>
      <c r="H154" s="8"/>
      <c r="I154" s="5"/>
      <c r="J154" s="5"/>
      <c r="K154" s="5"/>
      <c r="L154" s="5"/>
      <c r="M154" s="1"/>
    </row>
    <row r="155" spans="1:13" x14ac:dyDescent="0.2">
      <c r="A155" s="5"/>
      <c r="B155" s="5"/>
      <c r="C155" s="5"/>
      <c r="D155" s="5"/>
      <c r="E155" s="5"/>
      <c r="F155" s="5"/>
      <c r="G155" s="5"/>
      <c r="H155" s="8"/>
      <c r="I155" s="5"/>
      <c r="J155" s="5"/>
      <c r="K155" s="5"/>
      <c r="L155" s="5"/>
      <c r="M155" s="1"/>
    </row>
    <row r="156" spans="1:13" x14ac:dyDescent="0.2">
      <c r="A156" s="5"/>
      <c r="B156" s="5"/>
      <c r="C156" s="5"/>
      <c r="D156" s="5"/>
      <c r="E156" s="5"/>
      <c r="F156" s="5"/>
      <c r="G156" s="5"/>
      <c r="H156" s="8"/>
      <c r="I156" s="5"/>
      <c r="J156" s="5"/>
      <c r="K156" s="5"/>
      <c r="L156" s="5"/>
      <c r="M156" s="1"/>
    </row>
    <row r="157" spans="1:13" x14ac:dyDescent="0.2">
      <c r="A157" s="5"/>
      <c r="B157" s="5"/>
      <c r="C157" s="5"/>
      <c r="D157" s="5"/>
      <c r="E157" s="5"/>
      <c r="F157" s="5"/>
      <c r="G157" s="5"/>
      <c r="H157" s="8"/>
      <c r="I157" s="5"/>
      <c r="J157" s="5"/>
      <c r="K157" s="5"/>
      <c r="L157" s="5"/>
      <c r="M157" s="1"/>
    </row>
    <row r="158" spans="1:13" x14ac:dyDescent="0.2">
      <c r="A158" s="5"/>
      <c r="B158" s="5"/>
      <c r="C158" s="5"/>
      <c r="D158" s="5"/>
      <c r="E158" s="5"/>
      <c r="F158" s="5"/>
      <c r="G158" s="5"/>
      <c r="H158" s="8"/>
      <c r="I158" s="5"/>
      <c r="J158" s="5"/>
      <c r="K158" s="5"/>
      <c r="L158" s="5"/>
      <c r="M158" s="1"/>
    </row>
    <row r="159" spans="1:13" x14ac:dyDescent="0.2">
      <c r="A159" s="5"/>
      <c r="B159" s="5"/>
      <c r="C159" s="5"/>
      <c r="D159" s="5"/>
      <c r="E159" s="5"/>
      <c r="F159" s="5"/>
      <c r="G159" s="5"/>
      <c r="H159" s="8"/>
      <c r="I159" s="5"/>
      <c r="J159" s="5"/>
      <c r="K159" s="5"/>
      <c r="L159" s="5"/>
      <c r="M159" s="1"/>
    </row>
    <row r="160" spans="1:13" x14ac:dyDescent="0.2">
      <c r="A160" s="5"/>
      <c r="B160" s="5"/>
      <c r="C160" s="5"/>
      <c r="D160" s="5"/>
      <c r="E160" s="5"/>
      <c r="F160" s="5"/>
      <c r="G160" s="5"/>
      <c r="H160" s="8"/>
      <c r="I160" s="5"/>
      <c r="J160" s="5"/>
      <c r="K160" s="5"/>
      <c r="L160" s="5"/>
      <c r="M160" s="1"/>
    </row>
    <row r="161" spans="1:13" x14ac:dyDescent="0.2">
      <c r="A161" s="5"/>
      <c r="B161" s="5"/>
      <c r="C161" s="5"/>
      <c r="D161" s="5"/>
      <c r="E161" s="5"/>
      <c r="F161" s="5"/>
      <c r="G161" s="5"/>
      <c r="H161" s="8"/>
      <c r="I161" s="5"/>
      <c r="J161" s="5"/>
      <c r="K161" s="5"/>
      <c r="L161" s="5"/>
      <c r="M161" s="1"/>
    </row>
    <row r="162" spans="1:13" x14ac:dyDescent="0.2">
      <c r="A162" s="5"/>
      <c r="B162" s="5"/>
      <c r="C162" s="5"/>
      <c r="D162" s="5"/>
      <c r="E162" s="5"/>
      <c r="F162" s="5"/>
      <c r="G162" s="5"/>
      <c r="H162" s="8"/>
      <c r="I162" s="5"/>
      <c r="J162" s="5"/>
      <c r="K162" s="5"/>
      <c r="L162" s="5"/>
      <c r="M162" s="1"/>
    </row>
    <row r="163" spans="1:13" x14ac:dyDescent="0.2">
      <c r="A163" s="5"/>
      <c r="B163" s="5"/>
      <c r="C163" s="5"/>
      <c r="D163" s="5"/>
      <c r="E163" s="5"/>
      <c r="F163" s="5"/>
      <c r="G163" s="5"/>
      <c r="H163" s="8"/>
      <c r="I163" s="5"/>
      <c r="J163" s="5"/>
      <c r="K163" s="5"/>
      <c r="L163" s="5"/>
      <c r="M163" s="1"/>
    </row>
    <row r="164" spans="1:13" x14ac:dyDescent="0.2">
      <c r="A164" s="5"/>
      <c r="B164" s="5"/>
      <c r="C164" s="5"/>
      <c r="D164" s="5"/>
      <c r="E164" s="5"/>
      <c r="F164" s="5"/>
      <c r="G164" s="5"/>
      <c r="H164" s="8"/>
      <c r="I164" s="5"/>
      <c r="J164" s="5"/>
      <c r="K164" s="5"/>
      <c r="L164" s="5"/>
      <c r="M164" s="1"/>
    </row>
    <row r="165" spans="1:13" x14ac:dyDescent="0.2">
      <c r="A165" s="5"/>
      <c r="B165" s="5"/>
      <c r="C165" s="5"/>
      <c r="D165" s="5"/>
      <c r="E165" s="5"/>
      <c r="F165" s="5"/>
      <c r="G165" s="5"/>
      <c r="H165" s="8"/>
      <c r="I165" s="5"/>
      <c r="J165" s="5"/>
      <c r="K165" s="5"/>
      <c r="L165" s="5"/>
      <c r="M165" s="1"/>
    </row>
    <row r="166" spans="1:13" x14ac:dyDescent="0.2">
      <c r="A166" s="5"/>
      <c r="B166" s="5"/>
      <c r="C166" s="5"/>
      <c r="D166" s="5"/>
      <c r="E166" s="5"/>
      <c r="F166" s="5"/>
      <c r="G166" s="5"/>
      <c r="H166" s="8"/>
      <c r="I166" s="5"/>
      <c r="J166" s="5"/>
      <c r="K166" s="5"/>
      <c r="L166" s="5"/>
      <c r="M166" s="1"/>
    </row>
    <row r="167" spans="1:13" x14ac:dyDescent="0.2">
      <c r="A167" s="5"/>
      <c r="B167" s="5"/>
      <c r="C167" s="5"/>
      <c r="D167" s="5"/>
      <c r="E167" s="5"/>
      <c r="F167" s="5"/>
      <c r="G167" s="5"/>
      <c r="H167" s="8"/>
      <c r="I167" s="5"/>
      <c r="J167" s="5"/>
      <c r="K167" s="5"/>
      <c r="L167" s="5"/>
      <c r="M167" s="1"/>
    </row>
    <row r="168" spans="1:13" x14ac:dyDescent="0.2">
      <c r="A168" s="5"/>
      <c r="B168" s="5"/>
      <c r="C168" s="5"/>
      <c r="D168" s="5"/>
      <c r="E168" s="5"/>
      <c r="F168" s="5"/>
      <c r="G168" s="5"/>
      <c r="H168" s="8"/>
      <c r="I168" s="5"/>
      <c r="J168" s="5"/>
      <c r="K168" s="5"/>
      <c r="L168" s="5"/>
      <c r="M168" s="1"/>
    </row>
    <row r="169" spans="1:13" x14ac:dyDescent="0.2">
      <c r="A169" s="5"/>
      <c r="B169" s="5"/>
      <c r="C169" s="5"/>
      <c r="D169" s="5"/>
      <c r="E169" s="5"/>
      <c r="F169" s="5"/>
      <c r="G169" s="5"/>
      <c r="H169" s="8"/>
      <c r="I169" s="5"/>
      <c r="J169" s="5"/>
      <c r="K169" s="5"/>
      <c r="L169" s="5"/>
      <c r="M169" s="1"/>
    </row>
    <row r="170" spans="1:13" x14ac:dyDescent="0.2">
      <c r="A170" s="5"/>
      <c r="B170" s="5"/>
      <c r="C170" s="5"/>
      <c r="D170" s="5"/>
      <c r="E170" s="5"/>
      <c r="F170" s="5"/>
      <c r="G170" s="5"/>
      <c r="H170" s="8"/>
      <c r="I170" s="5"/>
      <c r="J170" s="5"/>
      <c r="K170" s="5"/>
      <c r="L170" s="5"/>
      <c r="M170" s="1"/>
    </row>
    <row r="171" spans="1:13" x14ac:dyDescent="0.2">
      <c r="A171" s="5"/>
      <c r="B171" s="5"/>
      <c r="C171" s="5"/>
      <c r="D171" s="5"/>
      <c r="E171" s="5"/>
      <c r="F171" s="5"/>
      <c r="G171" s="5"/>
      <c r="H171" s="8"/>
      <c r="I171" s="5"/>
      <c r="J171" s="5"/>
      <c r="K171" s="5"/>
      <c r="L171" s="5"/>
      <c r="M171" s="1"/>
    </row>
    <row r="172" spans="1:13" x14ac:dyDescent="0.2">
      <c r="A172" s="5"/>
      <c r="B172" s="5"/>
      <c r="C172" s="5"/>
      <c r="D172" s="5"/>
      <c r="E172" s="5"/>
      <c r="F172" s="5"/>
      <c r="G172" s="5"/>
      <c r="H172" s="8"/>
      <c r="I172" s="5"/>
      <c r="J172" s="5"/>
      <c r="K172" s="5"/>
      <c r="L172" s="5"/>
      <c r="M172" s="1"/>
    </row>
    <row r="173" spans="1:13" x14ac:dyDescent="0.2">
      <c r="A173" s="5"/>
      <c r="B173" s="5"/>
      <c r="C173" s="5"/>
      <c r="D173" s="5"/>
      <c r="E173" s="5"/>
      <c r="F173" s="5"/>
      <c r="G173" s="5"/>
      <c r="H173" s="8"/>
      <c r="I173" s="5"/>
      <c r="J173" s="5"/>
      <c r="K173" s="5"/>
      <c r="L173" s="5"/>
      <c r="M173" s="1"/>
    </row>
    <row r="174" spans="1:13" x14ac:dyDescent="0.2">
      <c r="A174" s="5"/>
      <c r="B174" s="5"/>
      <c r="C174" s="5"/>
      <c r="D174" s="5"/>
      <c r="E174" s="5"/>
      <c r="F174" s="5"/>
      <c r="G174" s="5"/>
      <c r="H174" s="8"/>
      <c r="I174" s="5"/>
      <c r="J174" s="5"/>
      <c r="K174" s="5"/>
      <c r="L174" s="5"/>
      <c r="M174" s="1"/>
    </row>
    <row r="175" spans="1:13" x14ac:dyDescent="0.2">
      <c r="A175" s="5"/>
      <c r="B175" s="5"/>
      <c r="C175" s="5"/>
      <c r="D175" s="5"/>
      <c r="E175" s="5"/>
      <c r="F175" s="5"/>
      <c r="G175" s="5"/>
      <c r="H175" s="8"/>
      <c r="I175" s="5"/>
      <c r="J175" s="5"/>
      <c r="K175" s="5"/>
      <c r="L175" s="5"/>
      <c r="M175" s="1"/>
    </row>
    <row r="176" spans="1:13" x14ac:dyDescent="0.2">
      <c r="A176" s="5"/>
      <c r="B176" s="5"/>
      <c r="C176" s="5"/>
      <c r="D176" s="5"/>
      <c r="E176" s="5"/>
      <c r="F176" s="5"/>
      <c r="G176" s="5"/>
      <c r="H176" s="8"/>
      <c r="I176" s="5"/>
      <c r="J176" s="5"/>
      <c r="K176" s="5"/>
      <c r="L176" s="5"/>
      <c r="M176" s="1"/>
    </row>
    <row r="177" spans="1:13" x14ac:dyDescent="0.2">
      <c r="A177" s="5"/>
      <c r="B177" s="5"/>
      <c r="C177" s="5"/>
      <c r="D177" s="5"/>
      <c r="E177" s="5"/>
      <c r="F177" s="5"/>
      <c r="G177" s="5"/>
      <c r="H177" s="8"/>
      <c r="I177" s="5"/>
      <c r="J177" s="5"/>
      <c r="K177" s="5"/>
      <c r="L177" s="5"/>
      <c r="M177" s="1"/>
    </row>
    <row r="178" spans="1:13" x14ac:dyDescent="0.2">
      <c r="A178" s="5"/>
      <c r="B178" s="5"/>
      <c r="C178" s="5"/>
      <c r="D178" s="5"/>
      <c r="E178" s="5"/>
      <c r="F178" s="5"/>
      <c r="G178" s="5"/>
      <c r="H178" s="8"/>
      <c r="I178" s="5"/>
      <c r="J178" s="5"/>
      <c r="K178" s="5"/>
      <c r="L178" s="5"/>
      <c r="M178" s="1"/>
    </row>
    <row r="179" spans="1:13" x14ac:dyDescent="0.2">
      <c r="A179" s="5"/>
      <c r="B179" s="5"/>
      <c r="C179" s="5"/>
      <c r="D179" s="5"/>
      <c r="E179" s="5"/>
      <c r="F179" s="5"/>
      <c r="G179" s="5"/>
      <c r="H179" s="8"/>
      <c r="I179" s="5"/>
      <c r="J179" s="5"/>
      <c r="K179" s="5"/>
      <c r="L179" s="5"/>
      <c r="M179" s="1"/>
    </row>
    <row r="180" spans="1:13" x14ac:dyDescent="0.2">
      <c r="A180" s="5"/>
      <c r="B180" s="5"/>
      <c r="C180" s="5"/>
      <c r="D180" s="5"/>
      <c r="E180" s="5"/>
      <c r="F180" s="5"/>
      <c r="G180" s="5"/>
      <c r="H180" s="8"/>
      <c r="I180" s="5"/>
      <c r="J180" s="5"/>
      <c r="K180" s="5"/>
      <c r="L180" s="5"/>
      <c r="M180" s="1"/>
    </row>
    <row r="181" spans="1:13" x14ac:dyDescent="0.2">
      <c r="A181" s="5"/>
      <c r="B181" s="5"/>
      <c r="C181" s="5"/>
      <c r="D181" s="5"/>
      <c r="E181" s="5"/>
      <c r="F181" s="5"/>
      <c r="G181" s="5"/>
      <c r="H181" s="8"/>
      <c r="I181" s="5"/>
      <c r="J181" s="5"/>
      <c r="K181" s="5"/>
      <c r="L181" s="5"/>
      <c r="M181" s="1"/>
    </row>
    <row r="182" spans="1:13" x14ac:dyDescent="0.2">
      <c r="A182" s="5"/>
      <c r="B182" s="5"/>
      <c r="C182" s="5"/>
      <c r="D182" s="5"/>
      <c r="E182" s="5"/>
      <c r="F182" s="5"/>
      <c r="G182" s="5"/>
      <c r="H182" s="8"/>
      <c r="I182" s="5"/>
      <c r="J182" s="5"/>
      <c r="K182" s="5"/>
      <c r="L182" s="5"/>
      <c r="M182" s="1"/>
    </row>
    <row r="183" spans="1:13" x14ac:dyDescent="0.2">
      <c r="A183" s="5"/>
      <c r="B183" s="5"/>
      <c r="C183" s="5"/>
      <c r="D183" s="5"/>
      <c r="E183" s="5"/>
      <c r="F183" s="5"/>
      <c r="G183" s="5"/>
      <c r="H183" s="8"/>
      <c r="I183" s="5"/>
      <c r="J183" s="5"/>
      <c r="K183" s="5"/>
      <c r="L183" s="5"/>
      <c r="M183" s="1"/>
    </row>
    <row r="184" spans="1:13" x14ac:dyDescent="0.2">
      <c r="A184" s="5"/>
      <c r="B184" s="5"/>
      <c r="C184" s="5"/>
      <c r="D184" s="5"/>
      <c r="E184" s="5"/>
      <c r="F184" s="5"/>
      <c r="G184" s="5"/>
      <c r="H184" s="8"/>
      <c r="I184" s="5"/>
      <c r="J184" s="5"/>
      <c r="K184" s="5"/>
      <c r="L184" s="5"/>
      <c r="M184" s="1"/>
    </row>
    <row r="185" spans="1:13" x14ac:dyDescent="0.2">
      <c r="A185" s="5"/>
      <c r="B185" s="5"/>
      <c r="C185" s="5"/>
      <c r="D185" s="5"/>
      <c r="E185" s="5"/>
      <c r="F185" s="5"/>
      <c r="G185" s="5"/>
      <c r="H185" s="8"/>
      <c r="I185" s="5"/>
      <c r="J185" s="5"/>
      <c r="K185" s="5"/>
      <c r="L185" s="5"/>
      <c r="M185" s="1"/>
    </row>
    <row r="186" spans="1:13" x14ac:dyDescent="0.2">
      <c r="A186" s="5"/>
      <c r="B186" s="5"/>
      <c r="C186" s="5"/>
      <c r="D186" s="5"/>
      <c r="E186" s="5"/>
      <c r="F186" s="5"/>
      <c r="G186" s="5"/>
      <c r="H186" s="8"/>
      <c r="I186" s="5"/>
      <c r="J186" s="5"/>
      <c r="K186" s="5"/>
      <c r="L186" s="5"/>
      <c r="M186" s="1"/>
    </row>
    <row r="187" spans="1:13" x14ac:dyDescent="0.2">
      <c r="A187" s="5"/>
      <c r="B187" s="5"/>
      <c r="C187" s="5"/>
      <c r="D187" s="5"/>
      <c r="E187" s="5"/>
      <c r="F187" s="5"/>
      <c r="G187" s="5"/>
      <c r="H187" s="8"/>
      <c r="I187" s="5"/>
      <c r="J187" s="5"/>
      <c r="K187" s="5"/>
      <c r="L187" s="5"/>
      <c r="M187" s="1"/>
    </row>
    <row r="188" spans="1:13" x14ac:dyDescent="0.2">
      <c r="A188" s="5"/>
      <c r="B188" s="5"/>
      <c r="C188" s="5"/>
      <c r="D188" s="5"/>
      <c r="E188" s="5"/>
      <c r="F188" s="5"/>
      <c r="G188" s="5"/>
      <c r="H188" s="8"/>
      <c r="I188" s="5"/>
      <c r="J188" s="5"/>
      <c r="K188" s="5"/>
      <c r="L188" s="5"/>
      <c r="M188" s="1"/>
    </row>
    <row r="189" spans="1:13" x14ac:dyDescent="0.2">
      <c r="A189" s="5"/>
      <c r="B189" s="5"/>
      <c r="C189" s="5"/>
      <c r="D189" s="5"/>
      <c r="E189" s="5"/>
      <c r="F189" s="5"/>
      <c r="G189" s="5"/>
      <c r="H189" s="8"/>
      <c r="I189" s="5"/>
      <c r="J189" s="5"/>
      <c r="K189" s="5"/>
      <c r="L189" s="5"/>
      <c r="M189" s="1"/>
    </row>
    <row r="190" spans="1:13" x14ac:dyDescent="0.2">
      <c r="A190" s="5"/>
      <c r="B190" s="5"/>
      <c r="C190" s="5"/>
      <c r="D190" s="5"/>
      <c r="E190" s="5"/>
      <c r="F190" s="5"/>
      <c r="G190" s="5"/>
      <c r="H190" s="8"/>
      <c r="I190" s="5"/>
      <c r="J190" s="5"/>
      <c r="K190" s="5"/>
      <c r="L190" s="5"/>
      <c r="M190" s="1"/>
    </row>
    <row r="191" spans="1:13" x14ac:dyDescent="0.2">
      <c r="A191" s="5"/>
      <c r="B191" s="5"/>
      <c r="C191" s="5"/>
      <c r="D191" s="5"/>
      <c r="E191" s="5"/>
      <c r="F191" s="5"/>
      <c r="G191" s="5"/>
      <c r="H191" s="8"/>
      <c r="I191" s="5"/>
      <c r="J191" s="5"/>
      <c r="K191" s="5"/>
      <c r="L191" s="5"/>
      <c r="M191" s="1"/>
    </row>
    <row r="192" spans="1:13" x14ac:dyDescent="0.2">
      <c r="A192" s="5"/>
      <c r="B192" s="5"/>
      <c r="C192" s="5"/>
      <c r="D192" s="5"/>
      <c r="E192" s="5"/>
      <c r="F192" s="5"/>
      <c r="G192" s="5"/>
      <c r="H192" s="8"/>
      <c r="I192" s="5"/>
      <c r="J192" s="5"/>
      <c r="K192" s="5"/>
      <c r="L192" s="5"/>
      <c r="M192" s="1"/>
    </row>
    <row r="193" spans="1:13" x14ac:dyDescent="0.2">
      <c r="A193" s="5"/>
      <c r="B193" s="5"/>
      <c r="C193" s="5"/>
      <c r="D193" s="5"/>
      <c r="E193" s="5"/>
      <c r="F193" s="5"/>
      <c r="G193" s="5"/>
      <c r="H193" s="8"/>
      <c r="I193" s="5"/>
      <c r="J193" s="5"/>
      <c r="K193" s="5"/>
      <c r="L193" s="5"/>
      <c r="M193" s="1"/>
    </row>
    <row r="194" spans="1:13" x14ac:dyDescent="0.2">
      <c r="A194" s="5"/>
      <c r="B194" s="5"/>
      <c r="C194" s="5"/>
      <c r="D194" s="5"/>
      <c r="E194" s="5"/>
      <c r="F194" s="5"/>
      <c r="G194" s="5"/>
      <c r="H194" s="8"/>
      <c r="I194" s="5"/>
      <c r="J194" s="5"/>
      <c r="K194" s="5"/>
      <c r="L194" s="5"/>
      <c r="M194" s="1"/>
    </row>
    <row r="195" spans="1:13" x14ac:dyDescent="0.2">
      <c r="A195" s="5"/>
      <c r="B195" s="5"/>
      <c r="C195" s="5"/>
      <c r="D195" s="5"/>
      <c r="E195" s="5"/>
      <c r="F195" s="5"/>
      <c r="G195" s="5"/>
      <c r="H195" s="8"/>
      <c r="I195" s="5"/>
      <c r="J195" s="5"/>
      <c r="K195" s="5"/>
      <c r="L195" s="5"/>
      <c r="M195" s="1"/>
    </row>
    <row r="196" spans="1:13" x14ac:dyDescent="0.2">
      <c r="A196" s="5"/>
      <c r="B196" s="5"/>
      <c r="C196" s="5"/>
      <c r="D196" s="5"/>
      <c r="E196" s="5"/>
      <c r="F196" s="5"/>
      <c r="G196" s="5"/>
      <c r="H196" s="8"/>
      <c r="I196" s="5"/>
      <c r="J196" s="5"/>
      <c r="K196" s="5"/>
      <c r="L196" s="5"/>
      <c r="M196" s="1"/>
    </row>
    <row r="197" spans="1:13" x14ac:dyDescent="0.2">
      <c r="A197" s="5"/>
      <c r="B197" s="5"/>
      <c r="C197" s="5"/>
      <c r="D197" s="5"/>
      <c r="E197" s="5"/>
      <c r="F197" s="5"/>
      <c r="G197" s="5"/>
      <c r="H197" s="8"/>
      <c r="I197" s="5"/>
      <c r="J197" s="5"/>
      <c r="K197" s="5"/>
      <c r="L197" s="5"/>
      <c r="M197" s="1"/>
    </row>
    <row r="198" spans="1:13" x14ac:dyDescent="0.2">
      <c r="A198" s="5"/>
      <c r="B198" s="5"/>
      <c r="C198" s="5"/>
      <c r="D198" s="5"/>
      <c r="E198" s="5"/>
      <c r="F198" s="5"/>
      <c r="G198" s="5"/>
      <c r="H198" s="8"/>
      <c r="I198" s="5"/>
      <c r="J198" s="5"/>
      <c r="K198" s="5"/>
      <c r="L198" s="5"/>
      <c r="M198" s="1"/>
    </row>
    <row r="199" spans="1:13" x14ac:dyDescent="0.2">
      <c r="A199" s="5"/>
      <c r="B199" s="5"/>
      <c r="C199" s="5"/>
      <c r="D199" s="5"/>
      <c r="E199" s="5"/>
      <c r="F199" s="5"/>
      <c r="G199" s="5"/>
      <c r="H199" s="8"/>
      <c r="I199" s="5"/>
      <c r="J199" s="5"/>
      <c r="K199" s="5"/>
      <c r="L199" s="5"/>
      <c r="M199" s="1"/>
    </row>
    <row r="200" spans="1:13" x14ac:dyDescent="0.2">
      <c r="A200" s="5"/>
      <c r="B200" s="5"/>
      <c r="C200" s="5"/>
      <c r="D200" s="5"/>
      <c r="E200" s="5"/>
      <c r="F200" s="5"/>
      <c r="G200" s="5"/>
      <c r="H200" s="8"/>
      <c r="I200" s="5"/>
      <c r="J200" s="5"/>
      <c r="K200" s="5"/>
      <c r="L200" s="5"/>
      <c r="M200" s="1"/>
    </row>
    <row r="201" spans="1:13" x14ac:dyDescent="0.2">
      <c r="A201" s="5"/>
      <c r="B201" s="5"/>
      <c r="C201" s="5"/>
      <c r="D201" s="5"/>
      <c r="E201" s="5"/>
      <c r="F201" s="5"/>
      <c r="G201" s="5"/>
      <c r="H201" s="8"/>
      <c r="I201" s="5"/>
      <c r="J201" s="5"/>
      <c r="K201" s="5"/>
      <c r="L201" s="5"/>
      <c r="M201" s="1"/>
    </row>
    <row r="202" spans="1:13" x14ac:dyDescent="0.2">
      <c r="A202" s="5"/>
      <c r="B202" s="5"/>
      <c r="C202" s="5"/>
      <c r="D202" s="5"/>
      <c r="E202" s="5"/>
      <c r="F202" s="5"/>
      <c r="G202" s="5"/>
      <c r="H202" s="8"/>
      <c r="I202" s="5"/>
      <c r="J202" s="5"/>
      <c r="K202" s="5"/>
      <c r="L202" s="5"/>
      <c r="M202" s="1"/>
    </row>
    <row r="203" spans="1:13" x14ac:dyDescent="0.2">
      <c r="A203" s="5"/>
      <c r="B203" s="5"/>
      <c r="C203" s="5"/>
      <c r="D203" s="5"/>
      <c r="E203" s="5"/>
      <c r="F203" s="5"/>
      <c r="G203" s="5"/>
      <c r="H203" s="8"/>
      <c r="I203" s="5"/>
      <c r="J203" s="5"/>
      <c r="K203" s="5"/>
      <c r="L203" s="5"/>
      <c r="M203" s="1"/>
    </row>
    <row r="204" spans="1:13" x14ac:dyDescent="0.2">
      <c r="A204" s="5"/>
      <c r="B204" s="5"/>
      <c r="C204" s="5"/>
      <c r="D204" s="5"/>
      <c r="E204" s="5"/>
      <c r="F204" s="5"/>
      <c r="G204" s="5"/>
      <c r="H204" s="8"/>
      <c r="I204" s="5"/>
      <c r="J204" s="5"/>
      <c r="K204" s="5"/>
      <c r="L204" s="5"/>
      <c r="M204" s="1"/>
    </row>
    <row r="205" spans="1:13" x14ac:dyDescent="0.2">
      <c r="A205" s="5"/>
      <c r="B205" s="5"/>
      <c r="C205" s="5"/>
      <c r="D205" s="5"/>
      <c r="E205" s="5"/>
      <c r="F205" s="5"/>
      <c r="G205" s="5"/>
      <c r="H205" s="8"/>
      <c r="I205" s="5"/>
      <c r="J205" s="5"/>
      <c r="K205" s="5"/>
      <c r="L205" s="5"/>
      <c r="M205" s="1"/>
    </row>
    <row r="206" spans="1:13" x14ac:dyDescent="0.2">
      <c r="A206" s="5"/>
      <c r="B206" s="5"/>
      <c r="C206" s="5"/>
      <c r="D206" s="5"/>
      <c r="E206" s="5"/>
      <c r="F206" s="5"/>
      <c r="G206" s="5"/>
      <c r="H206" s="8"/>
      <c r="I206" s="5"/>
      <c r="J206" s="5"/>
      <c r="K206" s="5"/>
      <c r="L206" s="5"/>
      <c r="M206" s="1"/>
    </row>
    <row r="207" spans="1:13" x14ac:dyDescent="0.2">
      <c r="A207" s="5"/>
      <c r="B207" s="5"/>
      <c r="C207" s="5"/>
      <c r="D207" s="5"/>
      <c r="E207" s="5"/>
      <c r="F207" s="5"/>
      <c r="G207" s="5"/>
      <c r="H207" s="8"/>
      <c r="I207" s="5"/>
      <c r="J207" s="5"/>
      <c r="K207" s="5"/>
      <c r="L207" s="5"/>
      <c r="M207" s="1"/>
    </row>
    <row r="208" spans="1:13" x14ac:dyDescent="0.2">
      <c r="A208" s="5"/>
      <c r="B208" s="5"/>
      <c r="C208" s="5"/>
      <c r="D208" s="5"/>
      <c r="E208" s="5"/>
      <c r="F208" s="5"/>
      <c r="G208" s="5"/>
      <c r="H208" s="8"/>
      <c r="I208" s="5"/>
      <c r="J208" s="5"/>
      <c r="K208" s="5"/>
      <c r="L208" s="5"/>
      <c r="M208" s="1"/>
    </row>
    <row r="209" spans="1:13" x14ac:dyDescent="0.2">
      <c r="A209" s="5"/>
      <c r="B209" s="5"/>
      <c r="C209" s="5"/>
      <c r="D209" s="5"/>
      <c r="E209" s="5"/>
      <c r="F209" s="5"/>
      <c r="G209" s="5"/>
      <c r="H209" s="8"/>
      <c r="I209" s="5"/>
      <c r="J209" s="5"/>
      <c r="K209" s="5"/>
      <c r="L209" s="5"/>
      <c r="M209" s="1"/>
    </row>
    <row r="210" spans="1:13" x14ac:dyDescent="0.2">
      <c r="A210" s="5"/>
      <c r="B210" s="5"/>
      <c r="C210" s="5"/>
      <c r="D210" s="5"/>
      <c r="E210" s="5"/>
      <c r="F210" s="5"/>
      <c r="G210" s="5"/>
      <c r="H210" s="8"/>
      <c r="I210" s="5"/>
      <c r="J210" s="5"/>
      <c r="K210" s="5"/>
      <c r="L210" s="5"/>
      <c r="M210" s="1"/>
    </row>
    <row r="211" spans="1:13" x14ac:dyDescent="0.2">
      <c r="A211" s="5"/>
      <c r="B211" s="5"/>
      <c r="C211" s="5"/>
      <c r="D211" s="5"/>
      <c r="E211" s="5"/>
      <c r="F211" s="5"/>
      <c r="G211" s="5"/>
      <c r="H211" s="8"/>
      <c r="I211" s="5"/>
      <c r="J211" s="5"/>
      <c r="K211" s="5"/>
      <c r="L211" s="5"/>
      <c r="M211" s="1"/>
    </row>
    <row r="212" spans="1:13" x14ac:dyDescent="0.2">
      <c r="A212" s="5"/>
      <c r="B212" s="5"/>
      <c r="C212" s="5"/>
      <c r="D212" s="5"/>
      <c r="E212" s="5"/>
      <c r="F212" s="5"/>
      <c r="G212" s="5"/>
      <c r="H212" s="8"/>
      <c r="I212" s="5"/>
      <c r="J212" s="5"/>
      <c r="K212" s="5"/>
      <c r="L212" s="5"/>
      <c r="M212" s="1"/>
    </row>
    <row r="213" spans="1:13" x14ac:dyDescent="0.2">
      <c r="A213" s="5"/>
      <c r="B213" s="5"/>
      <c r="C213" s="5"/>
      <c r="D213" s="5"/>
      <c r="E213" s="5"/>
      <c r="F213" s="5"/>
      <c r="G213" s="5"/>
      <c r="H213" s="8"/>
      <c r="I213" s="5"/>
      <c r="J213" s="5"/>
      <c r="K213" s="5"/>
      <c r="L213" s="5"/>
      <c r="M213" s="1"/>
    </row>
    <row r="214" spans="1:13" x14ac:dyDescent="0.2">
      <c r="A214" s="5"/>
      <c r="B214" s="5"/>
      <c r="C214" s="5"/>
      <c r="D214" s="5"/>
      <c r="E214" s="5"/>
      <c r="F214" s="5"/>
      <c r="G214" s="5"/>
      <c r="H214" s="8"/>
      <c r="I214" s="5"/>
      <c r="J214" s="5"/>
      <c r="K214" s="5"/>
      <c r="L214" s="5"/>
      <c r="M214" s="1"/>
    </row>
    <row r="215" spans="1:13" x14ac:dyDescent="0.2">
      <c r="A215" s="5"/>
      <c r="B215" s="5"/>
      <c r="C215" s="5"/>
      <c r="D215" s="5"/>
      <c r="E215" s="5"/>
      <c r="F215" s="5"/>
      <c r="G215" s="5"/>
      <c r="H215" s="8"/>
      <c r="I215" s="5"/>
      <c r="J215" s="5"/>
      <c r="K215" s="5"/>
      <c r="L215" s="5"/>
      <c r="M215" s="1"/>
    </row>
    <row r="216" spans="1:13" x14ac:dyDescent="0.2">
      <c r="A216" s="5"/>
      <c r="B216" s="5"/>
      <c r="C216" s="5"/>
      <c r="D216" s="5"/>
      <c r="E216" s="5"/>
      <c r="F216" s="5"/>
      <c r="G216" s="5"/>
      <c r="H216" s="8"/>
      <c r="I216" s="5"/>
      <c r="J216" s="5"/>
      <c r="K216" s="5"/>
      <c r="L216" s="5"/>
      <c r="M216" s="1"/>
    </row>
    <row r="217" spans="1:13" x14ac:dyDescent="0.2">
      <c r="A217" s="5"/>
      <c r="B217" s="5"/>
      <c r="C217" s="5"/>
      <c r="D217" s="5"/>
      <c r="E217" s="5"/>
      <c r="F217" s="5"/>
      <c r="G217" s="5"/>
      <c r="H217" s="8"/>
      <c r="I217" s="5"/>
      <c r="J217" s="5"/>
      <c r="K217" s="5"/>
      <c r="L217" s="5"/>
      <c r="M217" s="1"/>
    </row>
    <row r="218" spans="1:13" x14ac:dyDescent="0.2">
      <c r="A218" s="5"/>
      <c r="B218" s="5"/>
      <c r="C218" s="5"/>
      <c r="D218" s="5"/>
      <c r="E218" s="5"/>
      <c r="F218" s="5"/>
      <c r="G218" s="5"/>
      <c r="H218" s="8"/>
      <c r="I218" s="5"/>
      <c r="J218" s="5"/>
      <c r="K218" s="5"/>
      <c r="L218" s="5"/>
      <c r="M218" s="1"/>
    </row>
    <row r="219" spans="1:13" x14ac:dyDescent="0.2">
      <c r="A219" s="5"/>
      <c r="B219" s="5"/>
      <c r="C219" s="5"/>
      <c r="D219" s="5"/>
      <c r="E219" s="5"/>
      <c r="F219" s="5"/>
      <c r="G219" s="5"/>
      <c r="H219" s="8"/>
      <c r="I219" s="5"/>
      <c r="J219" s="5"/>
      <c r="K219" s="5"/>
      <c r="L219" s="5"/>
      <c r="M219" s="1"/>
    </row>
    <row r="220" spans="1:13" x14ac:dyDescent="0.2">
      <c r="A220" s="5"/>
      <c r="B220" s="5"/>
      <c r="C220" s="5"/>
      <c r="D220" s="5"/>
      <c r="E220" s="5"/>
      <c r="F220" s="5"/>
      <c r="G220" s="5"/>
      <c r="H220" s="8"/>
      <c r="I220" s="5"/>
      <c r="J220" s="5"/>
      <c r="K220" s="5"/>
      <c r="L220" s="5"/>
      <c r="M220" s="1"/>
    </row>
    <row r="221" spans="1:13" x14ac:dyDescent="0.2">
      <c r="A221" s="5"/>
      <c r="B221" s="5"/>
      <c r="C221" s="5"/>
      <c r="D221" s="5"/>
      <c r="E221" s="5"/>
      <c r="F221" s="5"/>
      <c r="G221" s="5"/>
      <c r="H221" s="8"/>
      <c r="I221" s="5"/>
      <c r="J221" s="5"/>
      <c r="K221" s="5"/>
      <c r="L221" s="5"/>
      <c r="M221" s="1"/>
    </row>
    <row r="222" spans="1:13" x14ac:dyDescent="0.2">
      <c r="A222" s="5"/>
      <c r="B222" s="5"/>
      <c r="C222" s="5"/>
      <c r="D222" s="5"/>
      <c r="E222" s="5"/>
      <c r="F222" s="5"/>
      <c r="G222" s="5"/>
      <c r="H222" s="8"/>
      <c r="I222" s="5"/>
      <c r="J222" s="5"/>
      <c r="K222" s="5"/>
      <c r="L222" s="5"/>
      <c r="M222" s="1"/>
    </row>
    <row r="223" spans="1:13" x14ac:dyDescent="0.2">
      <c r="A223" s="5"/>
      <c r="B223" s="5"/>
      <c r="C223" s="5"/>
      <c r="D223" s="5"/>
      <c r="E223" s="5"/>
      <c r="F223" s="5"/>
      <c r="G223" s="5"/>
      <c r="H223" s="8"/>
      <c r="I223" s="5"/>
      <c r="J223" s="5"/>
      <c r="K223" s="5"/>
      <c r="L223" s="5"/>
      <c r="M223" s="1"/>
    </row>
    <row r="224" spans="1:13" x14ac:dyDescent="0.2">
      <c r="A224" s="5"/>
      <c r="B224" s="5"/>
      <c r="C224" s="5"/>
      <c r="D224" s="5"/>
      <c r="E224" s="5"/>
      <c r="F224" s="5"/>
      <c r="G224" s="5"/>
      <c r="H224" s="8"/>
      <c r="I224" s="5"/>
      <c r="J224" s="5"/>
      <c r="K224" s="5"/>
      <c r="L224" s="5"/>
      <c r="M224" s="1"/>
    </row>
    <row r="225" spans="1:13" x14ac:dyDescent="0.2">
      <c r="A225" s="5"/>
      <c r="B225" s="5"/>
      <c r="C225" s="5"/>
      <c r="D225" s="5"/>
      <c r="E225" s="5"/>
      <c r="F225" s="5"/>
      <c r="G225" s="5"/>
      <c r="H225" s="8"/>
      <c r="I225" s="5"/>
      <c r="J225" s="5"/>
      <c r="K225" s="5"/>
      <c r="L225" s="5"/>
      <c r="M225" s="1"/>
    </row>
    <row r="226" spans="1:13" x14ac:dyDescent="0.2">
      <c r="A226" s="5"/>
      <c r="B226" s="5"/>
      <c r="C226" s="5"/>
      <c r="D226" s="5"/>
      <c r="E226" s="5"/>
      <c r="F226" s="5"/>
      <c r="G226" s="5"/>
      <c r="H226" s="8"/>
      <c r="I226" s="5"/>
      <c r="J226" s="5"/>
      <c r="K226" s="5"/>
      <c r="L226" s="5"/>
      <c r="M226" s="1"/>
    </row>
    <row r="227" spans="1:13" x14ac:dyDescent="0.2">
      <c r="A227" s="5"/>
      <c r="B227" s="5"/>
      <c r="C227" s="5"/>
      <c r="D227" s="5"/>
      <c r="E227" s="5"/>
      <c r="F227" s="5"/>
      <c r="G227" s="5"/>
      <c r="H227" s="8"/>
      <c r="I227" s="5"/>
      <c r="J227" s="5"/>
      <c r="K227" s="5"/>
      <c r="L227" s="5"/>
      <c r="M227" s="1"/>
    </row>
    <row r="228" spans="1:13" x14ac:dyDescent="0.2">
      <c r="A228" s="5"/>
      <c r="B228" s="5"/>
      <c r="C228" s="5"/>
      <c r="D228" s="5"/>
      <c r="E228" s="5"/>
      <c r="F228" s="5"/>
      <c r="G228" s="5"/>
      <c r="H228" s="8"/>
      <c r="I228" s="5"/>
      <c r="J228" s="5"/>
      <c r="K228" s="5"/>
      <c r="L228" s="5"/>
      <c r="M228" s="1"/>
    </row>
    <row r="229" spans="1:13" x14ac:dyDescent="0.2">
      <c r="A229" s="5"/>
      <c r="B229" s="5"/>
      <c r="C229" s="5"/>
      <c r="D229" s="5"/>
      <c r="E229" s="5"/>
      <c r="F229" s="5"/>
      <c r="G229" s="5"/>
      <c r="H229" s="8"/>
      <c r="I229" s="5"/>
      <c r="J229" s="5"/>
      <c r="K229" s="5"/>
      <c r="L229" s="5"/>
      <c r="M229" s="1"/>
    </row>
    <row r="230" spans="1:13" x14ac:dyDescent="0.2">
      <c r="A230" s="5"/>
      <c r="B230" s="5"/>
      <c r="C230" s="5"/>
      <c r="D230" s="5"/>
      <c r="E230" s="5"/>
      <c r="F230" s="5"/>
      <c r="G230" s="5"/>
      <c r="H230" s="8"/>
      <c r="I230" s="5"/>
      <c r="J230" s="5"/>
      <c r="K230" s="5"/>
      <c r="L230" s="5"/>
      <c r="M230" s="1"/>
    </row>
    <row r="231" spans="1:13" x14ac:dyDescent="0.2">
      <c r="A231" s="5"/>
      <c r="B231" s="5"/>
      <c r="C231" s="5"/>
      <c r="D231" s="5"/>
      <c r="E231" s="5"/>
      <c r="F231" s="5"/>
      <c r="G231" s="5"/>
      <c r="H231" s="8"/>
      <c r="I231" s="5"/>
      <c r="J231" s="5"/>
      <c r="K231" s="5"/>
      <c r="L231" s="5"/>
      <c r="M231" s="1"/>
    </row>
    <row r="232" spans="1:13" x14ac:dyDescent="0.2">
      <c r="A232" s="5"/>
      <c r="B232" s="5"/>
      <c r="C232" s="5"/>
      <c r="D232" s="5"/>
      <c r="E232" s="5"/>
      <c r="F232" s="5"/>
      <c r="G232" s="5"/>
      <c r="H232" s="8"/>
      <c r="I232" s="5"/>
      <c r="J232" s="5"/>
      <c r="K232" s="5"/>
      <c r="L232" s="5"/>
      <c r="M232" s="1"/>
    </row>
    <row r="233" spans="1:13" x14ac:dyDescent="0.2">
      <c r="A233" s="5"/>
      <c r="B233" s="5"/>
      <c r="C233" s="5"/>
      <c r="D233" s="5"/>
      <c r="E233" s="5"/>
      <c r="F233" s="5"/>
      <c r="G233" s="5"/>
      <c r="H233" s="8"/>
      <c r="I233" s="5"/>
      <c r="J233" s="5"/>
      <c r="K233" s="5"/>
      <c r="L233" s="5"/>
      <c r="M233" s="1"/>
    </row>
    <row r="234" spans="1:13" x14ac:dyDescent="0.2">
      <c r="A234" s="5"/>
      <c r="B234" s="5"/>
      <c r="C234" s="5"/>
      <c r="D234" s="5"/>
      <c r="E234" s="5"/>
      <c r="F234" s="5"/>
      <c r="G234" s="5"/>
      <c r="H234" s="8"/>
      <c r="I234" s="5"/>
      <c r="J234" s="5"/>
      <c r="K234" s="5"/>
      <c r="L234" s="5"/>
      <c r="M234" s="1"/>
    </row>
    <row r="235" spans="1:13" x14ac:dyDescent="0.2">
      <c r="A235" s="5"/>
      <c r="B235" s="5"/>
      <c r="C235" s="5"/>
      <c r="D235" s="5"/>
      <c r="E235" s="5"/>
      <c r="F235" s="5"/>
      <c r="G235" s="5"/>
      <c r="H235" s="8"/>
      <c r="I235" s="5"/>
      <c r="J235" s="5"/>
      <c r="K235" s="5"/>
      <c r="L235" s="5"/>
      <c r="M235" s="1"/>
    </row>
    <row r="236" spans="1:13" x14ac:dyDescent="0.2">
      <c r="A236" s="5"/>
      <c r="B236" s="5"/>
      <c r="C236" s="5"/>
      <c r="D236" s="5"/>
      <c r="E236" s="5"/>
      <c r="F236" s="5"/>
      <c r="G236" s="5"/>
      <c r="H236" s="8"/>
      <c r="I236" s="5"/>
      <c r="J236" s="5"/>
      <c r="K236" s="5"/>
      <c r="L236" s="5"/>
      <c r="M236" s="1"/>
    </row>
    <row r="237" spans="1:13" x14ac:dyDescent="0.2">
      <c r="A237" s="5"/>
      <c r="B237" s="5"/>
      <c r="C237" s="5"/>
      <c r="D237" s="5"/>
      <c r="E237" s="5"/>
      <c r="F237" s="5"/>
      <c r="G237" s="5"/>
      <c r="H237" s="8"/>
      <c r="I237" s="5"/>
      <c r="J237" s="5"/>
      <c r="K237" s="5"/>
      <c r="L237" s="5"/>
      <c r="M237" s="1"/>
    </row>
    <row r="238" spans="1:13" x14ac:dyDescent="0.2">
      <c r="A238" s="5"/>
      <c r="B238" s="5"/>
      <c r="C238" s="5"/>
      <c r="D238" s="5"/>
      <c r="E238" s="5"/>
      <c r="F238" s="5"/>
      <c r="G238" s="5"/>
      <c r="H238" s="8"/>
      <c r="I238" s="5"/>
      <c r="J238" s="5"/>
      <c r="K238" s="5"/>
      <c r="L238" s="5"/>
      <c r="M238" s="1"/>
    </row>
    <row r="239" spans="1:13" x14ac:dyDescent="0.2">
      <c r="A239" s="5"/>
      <c r="B239" s="5"/>
      <c r="C239" s="5"/>
      <c r="D239" s="5"/>
      <c r="E239" s="5"/>
      <c r="F239" s="5"/>
      <c r="G239" s="5"/>
      <c r="H239" s="8"/>
      <c r="I239" s="5"/>
      <c r="J239" s="5"/>
      <c r="K239" s="5"/>
      <c r="L239" s="5"/>
      <c r="M239" s="1"/>
    </row>
    <row r="240" spans="1:13" x14ac:dyDescent="0.2">
      <c r="A240" s="5"/>
      <c r="B240" s="5"/>
      <c r="C240" s="5"/>
      <c r="D240" s="5"/>
      <c r="E240" s="5"/>
      <c r="F240" s="5"/>
      <c r="G240" s="5"/>
      <c r="H240" s="8"/>
      <c r="I240" s="5"/>
      <c r="J240" s="5"/>
      <c r="K240" s="5"/>
      <c r="L240" s="5"/>
      <c r="M240" s="1"/>
    </row>
    <row r="241" spans="1:13" x14ac:dyDescent="0.2">
      <c r="A241" s="5"/>
      <c r="B241" s="5"/>
      <c r="C241" s="5"/>
      <c r="D241" s="5"/>
      <c r="E241" s="5"/>
      <c r="F241" s="5"/>
      <c r="G241" s="5"/>
      <c r="H241" s="8"/>
      <c r="I241" s="5"/>
      <c r="J241" s="5"/>
      <c r="K241" s="5"/>
      <c r="L241" s="5"/>
      <c r="M241" s="1"/>
    </row>
    <row r="242" spans="1:13" x14ac:dyDescent="0.2">
      <c r="A242" s="5"/>
      <c r="B242" s="5"/>
      <c r="C242" s="5"/>
      <c r="D242" s="5"/>
      <c r="E242" s="5"/>
      <c r="F242" s="5"/>
      <c r="G242" s="5"/>
      <c r="H242" s="8"/>
      <c r="I242" s="5"/>
      <c r="J242" s="5"/>
      <c r="K242" s="5"/>
      <c r="L242" s="5"/>
      <c r="M242" s="1"/>
    </row>
    <row r="243" spans="1:13" x14ac:dyDescent="0.2">
      <c r="A243" s="5"/>
      <c r="B243" s="5"/>
      <c r="C243" s="5"/>
      <c r="D243" s="5"/>
      <c r="E243" s="5"/>
      <c r="F243" s="5"/>
      <c r="G243" s="5"/>
      <c r="H243" s="8"/>
      <c r="I243" s="5"/>
      <c r="J243" s="5"/>
      <c r="K243" s="5"/>
      <c r="L243" s="5"/>
      <c r="M243" s="1"/>
    </row>
    <row r="244" spans="1:13" x14ac:dyDescent="0.2">
      <c r="A244" s="5"/>
      <c r="B244" s="5"/>
      <c r="C244" s="5"/>
      <c r="D244" s="5"/>
      <c r="E244" s="5"/>
      <c r="F244" s="5"/>
      <c r="G244" s="5"/>
      <c r="H244" s="8"/>
      <c r="I244" s="5"/>
      <c r="J244" s="5"/>
      <c r="K244" s="5"/>
      <c r="L244" s="5"/>
      <c r="M244" s="1"/>
    </row>
    <row r="245" spans="1:13" x14ac:dyDescent="0.2">
      <c r="A245" s="5"/>
      <c r="B245" s="5"/>
      <c r="C245" s="5"/>
      <c r="D245" s="5"/>
      <c r="E245" s="5"/>
      <c r="F245" s="5"/>
      <c r="G245" s="5"/>
      <c r="H245" s="8"/>
      <c r="I245" s="5"/>
      <c r="J245" s="5"/>
      <c r="K245" s="5"/>
      <c r="L245" s="5"/>
      <c r="M245" s="1"/>
    </row>
    <row r="246" spans="1:13" x14ac:dyDescent="0.2">
      <c r="A246" s="5"/>
      <c r="B246" s="5"/>
      <c r="C246" s="5"/>
      <c r="D246" s="5"/>
      <c r="E246" s="5"/>
      <c r="F246" s="5"/>
      <c r="G246" s="5"/>
      <c r="H246" s="8"/>
      <c r="I246" s="5"/>
      <c r="J246" s="5"/>
      <c r="K246" s="5"/>
      <c r="L246" s="5"/>
      <c r="M246" s="1"/>
    </row>
    <row r="247" spans="1:13" x14ac:dyDescent="0.2">
      <c r="A247" s="5"/>
      <c r="B247" s="5"/>
      <c r="C247" s="5"/>
      <c r="D247" s="5"/>
      <c r="E247" s="5"/>
      <c r="F247" s="5"/>
      <c r="G247" s="5"/>
      <c r="H247" s="8"/>
      <c r="I247" s="5"/>
      <c r="J247" s="5"/>
      <c r="K247" s="5"/>
      <c r="L247" s="5"/>
      <c r="M247" s="1"/>
    </row>
    <row r="248" spans="1:13" x14ac:dyDescent="0.2">
      <c r="A248" s="5"/>
      <c r="B248" s="5"/>
      <c r="C248" s="5"/>
      <c r="D248" s="5"/>
      <c r="E248" s="5"/>
      <c r="F248" s="5"/>
      <c r="G248" s="5"/>
      <c r="H248" s="8"/>
      <c r="I248" s="5"/>
      <c r="J248" s="5"/>
      <c r="K248" s="5"/>
      <c r="L248" s="5"/>
      <c r="M248" s="1"/>
    </row>
    <row r="249" spans="1:13" x14ac:dyDescent="0.2">
      <c r="A249" s="5"/>
      <c r="B249" s="5"/>
      <c r="C249" s="5"/>
      <c r="D249" s="5"/>
      <c r="E249" s="5"/>
      <c r="F249" s="5"/>
      <c r="G249" s="5"/>
      <c r="H249" s="8"/>
      <c r="I249" s="5"/>
      <c r="J249" s="5"/>
      <c r="K249" s="5"/>
      <c r="L249" s="5"/>
      <c r="M249" s="1"/>
    </row>
    <row r="250" spans="1:13" x14ac:dyDescent="0.2">
      <c r="A250" s="5"/>
      <c r="B250" s="5"/>
      <c r="C250" s="5"/>
      <c r="D250" s="5"/>
      <c r="E250" s="5"/>
      <c r="F250" s="5"/>
      <c r="G250" s="5"/>
      <c r="H250" s="8"/>
      <c r="I250" s="5"/>
      <c r="J250" s="5"/>
      <c r="K250" s="5"/>
      <c r="L250" s="5"/>
      <c r="M250" s="1"/>
    </row>
    <row r="251" spans="1:13" x14ac:dyDescent="0.2">
      <c r="A251" s="5"/>
      <c r="B251" s="5"/>
      <c r="C251" s="5"/>
      <c r="D251" s="5"/>
      <c r="E251" s="5"/>
      <c r="F251" s="5"/>
      <c r="G251" s="5"/>
      <c r="H251" s="8"/>
      <c r="I251" s="5"/>
      <c r="J251" s="5"/>
      <c r="K251" s="5"/>
      <c r="L251" s="5"/>
      <c r="M251" s="1"/>
    </row>
    <row r="252" spans="1:13" x14ac:dyDescent="0.2">
      <c r="A252" s="5"/>
      <c r="B252" s="5"/>
      <c r="C252" s="5"/>
      <c r="D252" s="5"/>
      <c r="E252" s="5"/>
      <c r="F252" s="5"/>
      <c r="G252" s="5"/>
      <c r="H252" s="8"/>
      <c r="I252" s="5"/>
      <c r="J252" s="5"/>
      <c r="K252" s="5"/>
      <c r="L252" s="5"/>
      <c r="M252" s="1"/>
    </row>
    <row r="253" spans="1:13" x14ac:dyDescent="0.2">
      <c r="A253" s="5"/>
      <c r="B253" s="5"/>
      <c r="C253" s="5"/>
      <c r="D253" s="5"/>
      <c r="E253" s="5"/>
      <c r="F253" s="5"/>
      <c r="G253" s="5"/>
      <c r="H253" s="8"/>
      <c r="I253" s="5"/>
      <c r="J253" s="5"/>
      <c r="K253" s="5"/>
      <c r="L253" s="5"/>
      <c r="M253" s="1"/>
    </row>
    <row r="254" spans="1:13" x14ac:dyDescent="0.2">
      <c r="A254" s="5"/>
      <c r="B254" s="5"/>
      <c r="C254" s="5"/>
      <c r="D254" s="5"/>
      <c r="E254" s="5"/>
      <c r="F254" s="5"/>
      <c r="G254" s="5"/>
      <c r="H254" s="8"/>
      <c r="I254" s="5"/>
      <c r="J254" s="5"/>
      <c r="K254" s="5"/>
      <c r="L254" s="5"/>
      <c r="M254" s="1"/>
    </row>
    <row r="255" spans="1:13" x14ac:dyDescent="0.2">
      <c r="A255" s="5"/>
      <c r="B255" s="5"/>
      <c r="C255" s="5"/>
      <c r="D255" s="5"/>
      <c r="E255" s="5"/>
      <c r="F255" s="5"/>
      <c r="G255" s="5"/>
      <c r="H255" s="8"/>
      <c r="I255" s="5"/>
      <c r="J255" s="5"/>
      <c r="K255" s="5"/>
      <c r="L255" s="5"/>
      <c r="M255" s="1"/>
    </row>
    <row r="256" spans="1:13" x14ac:dyDescent="0.2">
      <c r="A256" s="5"/>
      <c r="B256" s="5"/>
      <c r="C256" s="5"/>
      <c r="D256" s="5"/>
      <c r="E256" s="5"/>
      <c r="F256" s="5"/>
      <c r="G256" s="5"/>
      <c r="H256" s="8"/>
      <c r="I256" s="5"/>
      <c r="J256" s="5"/>
      <c r="K256" s="5"/>
      <c r="L256" s="5"/>
      <c r="M256" s="1"/>
    </row>
    <row r="257" spans="1:13" x14ac:dyDescent="0.2">
      <c r="A257" s="5"/>
      <c r="B257" s="5"/>
      <c r="C257" s="5"/>
      <c r="D257" s="5"/>
      <c r="E257" s="5"/>
      <c r="F257" s="5"/>
      <c r="G257" s="5"/>
      <c r="H257" s="8"/>
      <c r="I257" s="5"/>
      <c r="J257" s="5"/>
      <c r="K257" s="5"/>
      <c r="L257" s="5"/>
      <c r="M257" s="1"/>
    </row>
    <row r="258" spans="1:13" x14ac:dyDescent="0.2">
      <c r="A258" s="5"/>
      <c r="B258" s="5"/>
      <c r="C258" s="5"/>
      <c r="D258" s="5"/>
      <c r="E258" s="5"/>
      <c r="F258" s="5"/>
      <c r="G258" s="5"/>
      <c r="H258" s="8"/>
      <c r="I258" s="5"/>
      <c r="J258" s="5"/>
      <c r="K258" s="5"/>
      <c r="L258" s="5"/>
      <c r="M258" s="1"/>
    </row>
    <row r="259" spans="1:13" x14ac:dyDescent="0.2">
      <c r="A259" s="5"/>
      <c r="B259" s="5"/>
      <c r="C259" s="5"/>
      <c r="D259" s="5"/>
      <c r="E259" s="5"/>
      <c r="F259" s="5"/>
      <c r="G259" s="5"/>
      <c r="H259" s="8"/>
      <c r="I259" s="5"/>
      <c r="J259" s="5"/>
      <c r="K259" s="5"/>
      <c r="L259" s="5"/>
      <c r="M259" s="1"/>
    </row>
    <row r="260" spans="1:13" x14ac:dyDescent="0.2">
      <c r="A260" s="5"/>
      <c r="B260" s="5"/>
      <c r="C260" s="5"/>
      <c r="D260" s="5"/>
      <c r="E260" s="5"/>
      <c r="F260" s="5"/>
      <c r="G260" s="5"/>
      <c r="H260" s="8"/>
      <c r="I260" s="5"/>
      <c r="J260" s="5"/>
      <c r="K260" s="5"/>
      <c r="L260" s="5"/>
      <c r="M260" s="1"/>
    </row>
    <row r="261" spans="1:13" x14ac:dyDescent="0.2">
      <c r="A261" s="5"/>
      <c r="B261" s="5"/>
      <c r="C261" s="5"/>
      <c r="D261" s="5"/>
      <c r="E261" s="5"/>
      <c r="F261" s="5"/>
      <c r="G261" s="5"/>
      <c r="H261" s="8"/>
      <c r="I261" s="5"/>
      <c r="J261" s="5"/>
      <c r="K261" s="5"/>
      <c r="L261" s="5"/>
      <c r="M261" s="1"/>
    </row>
    <row r="262" spans="1:13" x14ac:dyDescent="0.2">
      <c r="A262" s="5"/>
      <c r="B262" s="5"/>
      <c r="C262" s="5"/>
      <c r="D262" s="5"/>
      <c r="E262" s="5"/>
      <c r="F262" s="5"/>
      <c r="G262" s="5"/>
      <c r="H262" s="8"/>
      <c r="I262" s="5"/>
      <c r="J262" s="5"/>
      <c r="K262" s="5"/>
      <c r="L262" s="5"/>
      <c r="M262" s="1"/>
    </row>
    <row r="263" spans="1:13" x14ac:dyDescent="0.2">
      <c r="A263" s="5"/>
      <c r="B263" s="5"/>
      <c r="C263" s="5"/>
      <c r="D263" s="5"/>
      <c r="E263" s="5"/>
      <c r="F263" s="5"/>
      <c r="G263" s="5"/>
      <c r="H263" s="8"/>
      <c r="I263" s="5"/>
      <c r="J263" s="5"/>
      <c r="K263" s="5"/>
      <c r="L263" s="5"/>
      <c r="M263" s="1"/>
    </row>
    <row r="264" spans="1:13" x14ac:dyDescent="0.2">
      <c r="A264" s="5"/>
      <c r="B264" s="5"/>
      <c r="C264" s="5"/>
      <c r="D264" s="5"/>
      <c r="E264" s="5"/>
      <c r="F264" s="5"/>
      <c r="G264" s="5"/>
      <c r="H264" s="8"/>
      <c r="I264" s="5"/>
      <c r="J264" s="5"/>
      <c r="K264" s="5"/>
      <c r="L264" s="5"/>
      <c r="M264" s="1"/>
    </row>
    <row r="265" spans="1:13" x14ac:dyDescent="0.2">
      <c r="A265" s="5"/>
      <c r="B265" s="5"/>
      <c r="C265" s="5"/>
      <c r="D265" s="5"/>
      <c r="E265" s="5"/>
      <c r="F265" s="5"/>
      <c r="G265" s="5"/>
      <c r="H265" s="8"/>
      <c r="I265" s="5"/>
      <c r="J265" s="5"/>
      <c r="K265" s="5"/>
      <c r="L265" s="5"/>
      <c r="M265" s="1"/>
    </row>
    <row r="266" spans="1:13" x14ac:dyDescent="0.2">
      <c r="A266" s="5"/>
      <c r="B266" s="5"/>
      <c r="C266" s="5"/>
      <c r="D266" s="5"/>
      <c r="E266" s="5"/>
      <c r="F266" s="5"/>
      <c r="G266" s="5"/>
      <c r="H266" s="8"/>
      <c r="I266" s="5"/>
      <c r="J266" s="5"/>
      <c r="K266" s="5"/>
      <c r="L266" s="5"/>
      <c r="M266" s="1"/>
    </row>
    <row r="267" spans="1:13" x14ac:dyDescent="0.2">
      <c r="A267" s="5"/>
      <c r="B267" s="5"/>
      <c r="C267" s="5"/>
      <c r="D267" s="5"/>
      <c r="E267" s="5"/>
      <c r="F267" s="5"/>
      <c r="G267" s="5"/>
      <c r="H267" s="8"/>
      <c r="I267" s="5"/>
      <c r="J267" s="5"/>
      <c r="K267" s="5"/>
      <c r="L267" s="5"/>
      <c r="M267" s="1"/>
    </row>
    <row r="268" spans="1:13" x14ac:dyDescent="0.2">
      <c r="A268" s="5"/>
      <c r="B268" s="5"/>
      <c r="C268" s="5"/>
      <c r="D268" s="5"/>
      <c r="E268" s="5"/>
      <c r="F268" s="5"/>
      <c r="G268" s="5"/>
      <c r="H268" s="8"/>
      <c r="I268" s="5"/>
      <c r="J268" s="5"/>
      <c r="K268" s="5"/>
      <c r="L268" s="5"/>
      <c r="M268" s="1"/>
    </row>
    <row r="269" spans="1:13" x14ac:dyDescent="0.2">
      <c r="A269" s="5"/>
      <c r="B269" s="5"/>
      <c r="C269" s="5"/>
      <c r="D269" s="5"/>
      <c r="E269" s="5"/>
      <c r="F269" s="5"/>
      <c r="G269" s="5"/>
      <c r="H269" s="8"/>
      <c r="I269" s="5"/>
      <c r="J269" s="5"/>
      <c r="K269" s="5"/>
      <c r="L269" s="5"/>
      <c r="M269" s="1"/>
    </row>
    <row r="270" spans="1:13" x14ac:dyDescent="0.2">
      <c r="A270" s="5"/>
      <c r="B270" s="5"/>
      <c r="C270" s="5"/>
      <c r="D270" s="5"/>
      <c r="E270" s="5"/>
      <c r="F270" s="5"/>
      <c r="G270" s="5"/>
      <c r="H270" s="8"/>
      <c r="I270" s="5"/>
      <c r="J270" s="5"/>
      <c r="K270" s="5"/>
      <c r="L270" s="5"/>
      <c r="M270" s="1"/>
    </row>
    <row r="271" spans="1:13" x14ac:dyDescent="0.2">
      <c r="A271" s="5"/>
      <c r="B271" s="5"/>
      <c r="C271" s="5"/>
      <c r="D271" s="5"/>
      <c r="E271" s="5"/>
      <c r="F271" s="5"/>
      <c r="G271" s="5"/>
      <c r="H271" s="8"/>
      <c r="I271" s="5"/>
      <c r="J271" s="5"/>
      <c r="K271" s="5"/>
      <c r="L271" s="5"/>
      <c r="M271" s="1"/>
    </row>
    <row r="272" spans="1:13" x14ac:dyDescent="0.2">
      <c r="A272" s="5"/>
      <c r="B272" s="5"/>
      <c r="C272" s="5"/>
      <c r="D272" s="5"/>
      <c r="E272" s="5"/>
      <c r="F272" s="5"/>
      <c r="G272" s="5"/>
      <c r="H272" s="8"/>
      <c r="I272" s="5"/>
      <c r="J272" s="5"/>
      <c r="K272" s="5"/>
      <c r="L272" s="5"/>
      <c r="M272" s="1"/>
    </row>
    <row r="273" spans="1:13" x14ac:dyDescent="0.2">
      <c r="A273" s="5"/>
      <c r="B273" s="5"/>
      <c r="C273" s="5"/>
      <c r="D273" s="5"/>
      <c r="E273" s="5"/>
      <c r="F273" s="5"/>
      <c r="G273" s="5"/>
      <c r="H273" s="8"/>
      <c r="I273" s="5"/>
      <c r="J273" s="5"/>
      <c r="K273" s="5"/>
      <c r="L273" s="5"/>
      <c r="M273" s="1"/>
    </row>
    <row r="274" spans="1:13" x14ac:dyDescent="0.2">
      <c r="A274" s="5"/>
      <c r="B274" s="5"/>
      <c r="C274" s="5"/>
      <c r="D274" s="5"/>
      <c r="E274" s="5"/>
      <c r="F274" s="5"/>
      <c r="G274" s="5"/>
      <c r="H274" s="8"/>
      <c r="I274" s="5"/>
      <c r="J274" s="5"/>
      <c r="K274" s="5"/>
      <c r="L274" s="5"/>
      <c r="M274" s="1"/>
    </row>
    <row r="275" spans="1:13" x14ac:dyDescent="0.2">
      <c r="A275" s="5"/>
      <c r="B275" s="5"/>
      <c r="C275" s="5"/>
      <c r="D275" s="5"/>
      <c r="E275" s="5"/>
      <c r="F275" s="5"/>
      <c r="G275" s="5"/>
      <c r="H275" s="8"/>
      <c r="I275" s="5"/>
      <c r="J275" s="5"/>
      <c r="K275" s="5"/>
      <c r="L275" s="5"/>
      <c r="M275" s="1"/>
    </row>
    <row r="276" spans="1:13" x14ac:dyDescent="0.2">
      <c r="A276" s="5"/>
      <c r="B276" s="5"/>
      <c r="C276" s="5"/>
      <c r="D276" s="5"/>
      <c r="E276" s="5"/>
      <c r="F276" s="5"/>
      <c r="G276" s="5"/>
      <c r="H276" s="8"/>
      <c r="I276" s="5"/>
      <c r="J276" s="5"/>
      <c r="K276" s="5"/>
      <c r="L276" s="5"/>
      <c r="M276" s="1"/>
    </row>
    <row r="277" spans="1:13" x14ac:dyDescent="0.2">
      <c r="A277" s="5"/>
      <c r="B277" s="5"/>
      <c r="C277" s="5"/>
      <c r="D277" s="5"/>
      <c r="E277" s="5"/>
      <c r="F277" s="5"/>
      <c r="G277" s="5"/>
      <c r="H277" s="8"/>
      <c r="I277" s="5"/>
      <c r="J277" s="5"/>
      <c r="K277" s="5"/>
      <c r="L277" s="5"/>
      <c r="M277" s="1"/>
    </row>
    <row r="278" spans="1:13" x14ac:dyDescent="0.2">
      <c r="A278" s="5"/>
      <c r="B278" s="5"/>
      <c r="C278" s="5"/>
      <c r="D278" s="5"/>
      <c r="E278" s="5"/>
      <c r="F278" s="5"/>
      <c r="G278" s="5"/>
      <c r="H278" s="8"/>
      <c r="I278" s="5"/>
      <c r="J278" s="5"/>
      <c r="K278" s="5"/>
      <c r="L278" s="5"/>
      <c r="M278" s="1"/>
    </row>
    <row r="279" spans="1:13" x14ac:dyDescent="0.2">
      <c r="A279" s="5"/>
      <c r="B279" s="5"/>
      <c r="C279" s="5"/>
      <c r="D279" s="5"/>
      <c r="E279" s="5"/>
      <c r="F279" s="5"/>
      <c r="G279" s="5"/>
      <c r="H279" s="8"/>
      <c r="I279" s="5"/>
      <c r="J279" s="5"/>
      <c r="K279" s="5"/>
      <c r="L279" s="5"/>
      <c r="M279" s="1"/>
    </row>
    <row r="280" spans="1:13" x14ac:dyDescent="0.2">
      <c r="A280" s="5"/>
      <c r="B280" s="5"/>
      <c r="C280" s="5"/>
      <c r="D280" s="5"/>
      <c r="E280" s="5"/>
      <c r="F280" s="5"/>
      <c r="G280" s="5"/>
      <c r="H280" s="8"/>
      <c r="I280" s="5"/>
      <c r="J280" s="5"/>
      <c r="K280" s="5"/>
      <c r="L280" s="5"/>
      <c r="M280" s="1"/>
    </row>
    <row r="281" spans="1:13" x14ac:dyDescent="0.2">
      <c r="A281" s="5"/>
      <c r="B281" s="5"/>
      <c r="C281" s="5"/>
      <c r="D281" s="5"/>
      <c r="E281" s="5"/>
      <c r="F281" s="5"/>
      <c r="G281" s="5"/>
      <c r="H281" s="8"/>
      <c r="I281" s="5"/>
      <c r="J281" s="5"/>
      <c r="K281" s="5"/>
      <c r="L281" s="5"/>
      <c r="M281" s="1"/>
    </row>
    <row r="282" spans="1:13" x14ac:dyDescent="0.2">
      <c r="A282" s="5"/>
      <c r="B282" s="5"/>
      <c r="C282" s="5"/>
      <c r="D282" s="5"/>
      <c r="E282" s="5"/>
      <c r="F282" s="5"/>
      <c r="G282" s="5"/>
      <c r="H282" s="8"/>
      <c r="I282" s="5"/>
      <c r="J282" s="5"/>
      <c r="K282" s="5"/>
      <c r="L282" s="5"/>
      <c r="M282" s="1"/>
    </row>
    <row r="283" spans="1:13" x14ac:dyDescent="0.2">
      <c r="A283" s="5"/>
      <c r="B283" s="5"/>
      <c r="C283" s="5"/>
      <c r="D283" s="5"/>
      <c r="E283" s="5"/>
      <c r="F283" s="5"/>
      <c r="G283" s="5"/>
      <c r="H283" s="8"/>
      <c r="I283" s="5"/>
      <c r="J283" s="5"/>
      <c r="K283" s="5"/>
      <c r="L283" s="5"/>
      <c r="M283" s="1"/>
    </row>
    <row r="284" spans="1:13" x14ac:dyDescent="0.2">
      <c r="A284" s="5"/>
      <c r="B284" s="5"/>
      <c r="C284" s="5"/>
      <c r="D284" s="5"/>
      <c r="E284" s="5"/>
      <c r="F284" s="5"/>
      <c r="G284" s="5"/>
      <c r="H284" s="8"/>
      <c r="I284" s="5"/>
      <c r="J284" s="5"/>
      <c r="K284" s="5"/>
      <c r="L284" s="5"/>
      <c r="M284" s="1"/>
    </row>
    <row r="285" spans="1:13" x14ac:dyDescent="0.2">
      <c r="A285" s="5"/>
      <c r="B285" s="5"/>
      <c r="C285" s="5"/>
      <c r="D285" s="5"/>
      <c r="E285" s="5"/>
      <c r="F285" s="5"/>
      <c r="G285" s="5"/>
      <c r="H285" s="8"/>
      <c r="I285" s="5"/>
      <c r="J285" s="5"/>
      <c r="K285" s="5"/>
      <c r="L285" s="5"/>
      <c r="M285" s="1"/>
    </row>
    <row r="286" spans="1:13" x14ac:dyDescent="0.2">
      <c r="A286" s="5"/>
      <c r="B286" s="5"/>
      <c r="C286" s="5"/>
      <c r="D286" s="5"/>
      <c r="E286" s="5"/>
      <c r="F286" s="5"/>
      <c r="G286" s="5"/>
      <c r="H286" s="8"/>
      <c r="I286" s="5"/>
      <c r="J286" s="5"/>
      <c r="K286" s="5"/>
      <c r="L286" s="5"/>
      <c r="M286" s="1"/>
    </row>
    <row r="287" spans="1:13" x14ac:dyDescent="0.2">
      <c r="A287" s="5"/>
      <c r="B287" s="5"/>
      <c r="C287" s="5"/>
      <c r="D287" s="5"/>
      <c r="E287" s="5"/>
      <c r="F287" s="5"/>
      <c r="G287" s="5"/>
      <c r="H287" s="8"/>
      <c r="I287" s="5"/>
      <c r="J287" s="5"/>
      <c r="K287" s="5"/>
      <c r="L287" s="5"/>
      <c r="M287" s="1"/>
    </row>
    <row r="288" spans="1:13" x14ac:dyDescent="0.2">
      <c r="A288" s="5"/>
      <c r="B288" s="5"/>
      <c r="C288" s="5"/>
      <c r="D288" s="5"/>
      <c r="E288" s="5"/>
      <c r="F288" s="5"/>
      <c r="G288" s="5"/>
      <c r="H288" s="8"/>
      <c r="I288" s="5"/>
      <c r="J288" s="5"/>
      <c r="K288" s="5"/>
      <c r="L288" s="5"/>
      <c r="M288" s="1"/>
    </row>
    <row r="289" spans="1:13" x14ac:dyDescent="0.2">
      <c r="A289" s="5"/>
      <c r="B289" s="5"/>
      <c r="C289" s="5"/>
      <c r="D289" s="5"/>
      <c r="E289" s="5"/>
      <c r="F289" s="5"/>
      <c r="G289" s="5"/>
      <c r="H289" s="8"/>
      <c r="I289" s="5"/>
      <c r="J289" s="5"/>
      <c r="K289" s="5"/>
      <c r="L289" s="5"/>
      <c r="M289" s="1"/>
    </row>
    <row r="290" spans="1:13" x14ac:dyDescent="0.2">
      <c r="A290" s="5"/>
      <c r="B290" s="5"/>
      <c r="C290" s="5"/>
      <c r="D290" s="5"/>
      <c r="E290" s="5"/>
      <c r="F290" s="5"/>
      <c r="G290" s="5"/>
      <c r="H290" s="8"/>
      <c r="I290" s="5"/>
      <c r="J290" s="5"/>
      <c r="K290" s="5"/>
      <c r="L290" s="5"/>
      <c r="M290" s="1"/>
    </row>
    <row r="291" spans="1:13" x14ac:dyDescent="0.2">
      <c r="A291" s="5"/>
      <c r="B291" s="5"/>
      <c r="C291" s="5"/>
      <c r="D291" s="5"/>
      <c r="E291" s="5"/>
      <c r="F291" s="5"/>
      <c r="G291" s="5"/>
      <c r="H291" s="8"/>
      <c r="I291" s="5"/>
      <c r="J291" s="5"/>
      <c r="K291" s="5"/>
      <c r="L291" s="5"/>
      <c r="M291" s="1"/>
    </row>
    <row r="292" spans="1:13" x14ac:dyDescent="0.2">
      <c r="A292" s="5"/>
      <c r="B292" s="5"/>
      <c r="C292" s="5"/>
      <c r="D292" s="5"/>
      <c r="E292" s="5"/>
      <c r="F292" s="5"/>
      <c r="G292" s="5"/>
      <c r="H292" s="8"/>
      <c r="I292" s="5"/>
      <c r="J292" s="5"/>
      <c r="K292" s="5"/>
      <c r="L292" s="5"/>
      <c r="M292" s="1"/>
    </row>
    <row r="293" spans="1:13" x14ac:dyDescent="0.2">
      <c r="A293" s="5"/>
      <c r="B293" s="5"/>
      <c r="C293" s="5"/>
      <c r="D293" s="5"/>
      <c r="E293" s="5"/>
      <c r="F293" s="5"/>
      <c r="G293" s="5"/>
      <c r="H293" s="8"/>
      <c r="I293" s="5"/>
      <c r="J293" s="5"/>
      <c r="K293" s="5"/>
      <c r="L293" s="5"/>
      <c r="M293" s="1"/>
    </row>
    <row r="294" spans="1:13" x14ac:dyDescent="0.2">
      <c r="A294" s="5"/>
      <c r="B294" s="5"/>
      <c r="C294" s="5"/>
      <c r="D294" s="5"/>
      <c r="E294" s="5"/>
      <c r="F294" s="5"/>
      <c r="G294" s="5"/>
      <c r="H294" s="8"/>
      <c r="I294" s="5"/>
      <c r="J294" s="5"/>
      <c r="K294" s="5"/>
      <c r="L294" s="5"/>
      <c r="M294" s="1"/>
    </row>
    <row r="295" spans="1:13" x14ac:dyDescent="0.2">
      <c r="A295" s="5"/>
      <c r="B295" s="5"/>
      <c r="C295" s="5"/>
      <c r="D295" s="5"/>
      <c r="E295" s="5"/>
      <c r="F295" s="5"/>
      <c r="G295" s="5"/>
      <c r="H295" s="8"/>
      <c r="I295" s="5"/>
      <c r="J295" s="5"/>
      <c r="K295" s="5"/>
      <c r="L295" s="5"/>
      <c r="M295" s="1"/>
    </row>
    <row r="296" spans="1:13" x14ac:dyDescent="0.2">
      <c r="A296" s="5"/>
      <c r="B296" s="5"/>
      <c r="C296" s="5"/>
      <c r="D296" s="5"/>
      <c r="E296" s="5"/>
      <c r="F296" s="5"/>
      <c r="G296" s="5"/>
      <c r="H296" s="8"/>
      <c r="I296" s="5"/>
      <c r="J296" s="5"/>
      <c r="K296" s="5"/>
      <c r="L296" s="5"/>
      <c r="M296" s="1"/>
    </row>
    <row r="297" spans="1:13" x14ac:dyDescent="0.2">
      <c r="A297" s="5"/>
      <c r="B297" s="5"/>
      <c r="C297" s="5"/>
      <c r="D297" s="5"/>
      <c r="E297" s="5"/>
      <c r="F297" s="5"/>
      <c r="G297" s="5"/>
      <c r="H297" s="8"/>
      <c r="I297" s="5"/>
      <c r="J297" s="5"/>
      <c r="K297" s="5"/>
      <c r="L297" s="5"/>
      <c r="M297" s="1"/>
    </row>
    <row r="298" spans="1:13" x14ac:dyDescent="0.2">
      <c r="A298" s="5"/>
      <c r="B298" s="5"/>
      <c r="C298" s="5"/>
      <c r="D298" s="5"/>
      <c r="E298" s="5"/>
      <c r="F298" s="5"/>
      <c r="G298" s="5"/>
      <c r="H298" s="8"/>
      <c r="I298" s="5"/>
      <c r="J298" s="5"/>
      <c r="K298" s="5"/>
      <c r="L298" s="5"/>
      <c r="M298" s="1"/>
    </row>
    <row r="299" spans="1:13" x14ac:dyDescent="0.2">
      <c r="A299" s="5"/>
      <c r="B299" s="5"/>
      <c r="C299" s="5"/>
      <c r="D299" s="5"/>
      <c r="E299" s="5"/>
      <c r="F299" s="5"/>
      <c r="G299" s="5"/>
      <c r="H299" s="8"/>
      <c r="I299" s="5"/>
      <c r="J299" s="5"/>
      <c r="K299" s="5"/>
      <c r="L299" s="5"/>
      <c r="M299" s="1"/>
    </row>
    <row r="300" spans="1:13" x14ac:dyDescent="0.2">
      <c r="A300" s="5"/>
      <c r="B300" s="5"/>
      <c r="C300" s="5"/>
      <c r="D300" s="5"/>
      <c r="E300" s="5"/>
      <c r="F300" s="5"/>
      <c r="G300" s="5"/>
      <c r="H300" s="8"/>
      <c r="I300" s="5"/>
      <c r="J300" s="5"/>
      <c r="K300" s="5"/>
      <c r="L300" s="5"/>
      <c r="M300" s="1"/>
    </row>
    <row r="301" spans="1:13" x14ac:dyDescent="0.2">
      <c r="A301" s="5"/>
      <c r="B301" s="5"/>
      <c r="C301" s="5"/>
      <c r="D301" s="5"/>
      <c r="E301" s="5"/>
      <c r="F301" s="5"/>
      <c r="G301" s="5"/>
      <c r="H301" s="8"/>
      <c r="I301" s="5"/>
      <c r="J301" s="5"/>
      <c r="K301" s="5"/>
      <c r="L301" s="5"/>
      <c r="M301" s="1"/>
    </row>
    <row r="302" spans="1:13" x14ac:dyDescent="0.2">
      <c r="A302" s="5"/>
      <c r="B302" s="5"/>
      <c r="C302" s="5"/>
      <c r="D302" s="5"/>
      <c r="E302" s="5"/>
      <c r="F302" s="5"/>
      <c r="G302" s="5"/>
      <c r="H302" s="8"/>
      <c r="I302" s="5"/>
      <c r="J302" s="5"/>
      <c r="K302" s="5"/>
      <c r="L302" s="5"/>
      <c r="M302" s="1"/>
    </row>
    <row r="303" spans="1:13" x14ac:dyDescent="0.2">
      <c r="A303" s="5"/>
      <c r="B303" s="5"/>
      <c r="C303" s="5"/>
      <c r="D303" s="5"/>
      <c r="E303" s="5"/>
      <c r="F303" s="5"/>
      <c r="G303" s="5"/>
      <c r="H303" s="8"/>
      <c r="I303" s="5"/>
      <c r="J303" s="5"/>
      <c r="K303" s="5"/>
      <c r="L303" s="5"/>
      <c r="M303" s="1"/>
    </row>
    <row r="304" spans="1:13" x14ac:dyDescent="0.2">
      <c r="A304" s="5"/>
      <c r="B304" s="5"/>
      <c r="C304" s="5"/>
      <c r="D304" s="5"/>
      <c r="E304" s="5"/>
      <c r="F304" s="5"/>
      <c r="G304" s="5"/>
      <c r="H304" s="8"/>
      <c r="I304" s="5"/>
      <c r="J304" s="5"/>
      <c r="K304" s="5"/>
      <c r="L304" s="5"/>
      <c r="M304" s="1"/>
    </row>
    <row r="305" spans="1:13" x14ac:dyDescent="0.2">
      <c r="A305" s="5"/>
      <c r="B305" s="5"/>
      <c r="C305" s="5"/>
      <c r="D305" s="5"/>
      <c r="E305" s="5"/>
      <c r="F305" s="5"/>
      <c r="G305" s="5"/>
      <c r="H305" s="8"/>
      <c r="I305" s="5"/>
      <c r="J305" s="5"/>
      <c r="K305" s="5"/>
      <c r="L305" s="5"/>
      <c r="M305" s="1"/>
    </row>
    <row r="306" spans="1:13" x14ac:dyDescent="0.2">
      <c r="A306" s="5"/>
      <c r="B306" s="5"/>
      <c r="C306" s="5"/>
      <c r="D306" s="5"/>
      <c r="E306" s="5"/>
      <c r="F306" s="5"/>
      <c r="G306" s="5"/>
      <c r="H306" s="8"/>
      <c r="I306" s="5"/>
      <c r="J306" s="5"/>
      <c r="K306" s="5"/>
      <c r="L306" s="5"/>
      <c r="M306" s="1"/>
    </row>
    <row r="307" spans="1:13" x14ac:dyDescent="0.2">
      <c r="A307" s="5"/>
      <c r="B307" s="5"/>
      <c r="C307" s="5"/>
      <c r="D307" s="5"/>
      <c r="E307" s="5"/>
      <c r="F307" s="5"/>
      <c r="G307" s="5"/>
      <c r="H307" s="8"/>
      <c r="I307" s="5"/>
      <c r="J307" s="5"/>
      <c r="K307" s="5"/>
      <c r="L307" s="5"/>
      <c r="M307" s="1"/>
    </row>
    <row r="308" spans="1:13" x14ac:dyDescent="0.2">
      <c r="A308" s="5"/>
      <c r="B308" s="5"/>
      <c r="C308" s="5"/>
      <c r="D308" s="5"/>
      <c r="E308" s="5"/>
      <c r="F308" s="5"/>
      <c r="G308" s="5"/>
      <c r="H308" s="8"/>
      <c r="I308" s="5"/>
      <c r="J308" s="5"/>
      <c r="K308" s="5"/>
      <c r="L308" s="5"/>
      <c r="M308" s="1"/>
    </row>
    <row r="309" spans="1:13" x14ac:dyDescent="0.2">
      <c r="A309" s="5"/>
      <c r="B309" s="5"/>
      <c r="C309" s="5"/>
      <c r="D309" s="5"/>
      <c r="E309" s="5"/>
      <c r="F309" s="5"/>
      <c r="G309" s="5"/>
      <c r="H309" s="8"/>
      <c r="I309" s="5"/>
      <c r="J309" s="5"/>
      <c r="K309" s="5"/>
      <c r="L309" s="5"/>
      <c r="M309" s="1"/>
    </row>
    <row r="310" spans="1:13" x14ac:dyDescent="0.2">
      <c r="A310" s="5"/>
      <c r="B310" s="5"/>
      <c r="C310" s="5"/>
      <c r="D310" s="5"/>
      <c r="E310" s="5"/>
      <c r="F310" s="5"/>
      <c r="G310" s="5"/>
      <c r="H310" s="8"/>
      <c r="I310" s="5"/>
      <c r="J310" s="5"/>
      <c r="K310" s="5"/>
      <c r="L310" s="5"/>
      <c r="M310" s="1"/>
    </row>
    <row r="311" spans="1:13" x14ac:dyDescent="0.2">
      <c r="A311" s="5"/>
      <c r="B311" s="5"/>
      <c r="C311" s="5"/>
      <c r="D311" s="5"/>
      <c r="E311" s="5"/>
      <c r="F311" s="5"/>
      <c r="G311" s="5"/>
      <c r="H311" s="8"/>
      <c r="I311" s="5"/>
      <c r="J311" s="5"/>
      <c r="K311" s="5"/>
      <c r="L311" s="5"/>
      <c r="M311" s="1"/>
    </row>
    <row r="312" spans="1:13" x14ac:dyDescent="0.2">
      <c r="A312" s="5"/>
      <c r="B312" s="5"/>
      <c r="C312" s="5"/>
      <c r="D312" s="5"/>
      <c r="E312" s="5"/>
      <c r="F312" s="5"/>
      <c r="G312" s="5"/>
      <c r="H312" s="8"/>
      <c r="I312" s="5"/>
      <c r="J312" s="5"/>
      <c r="K312" s="5"/>
      <c r="L312" s="5"/>
      <c r="M312" s="1"/>
    </row>
    <row r="313" spans="1:13" x14ac:dyDescent="0.2">
      <c r="A313" s="5"/>
      <c r="B313" s="5"/>
      <c r="C313" s="5"/>
      <c r="D313" s="5"/>
      <c r="E313" s="5"/>
      <c r="F313" s="5"/>
      <c r="G313" s="5"/>
      <c r="H313" s="8"/>
      <c r="I313" s="5"/>
      <c r="J313" s="5"/>
      <c r="K313" s="5"/>
      <c r="L313" s="5"/>
      <c r="M313" s="1"/>
    </row>
    <row r="314" spans="1:13" x14ac:dyDescent="0.2">
      <c r="A314" s="5"/>
      <c r="B314" s="5"/>
      <c r="C314" s="5"/>
      <c r="D314" s="5"/>
      <c r="E314" s="5"/>
      <c r="F314" s="5"/>
      <c r="G314" s="5"/>
      <c r="H314" s="8"/>
      <c r="I314" s="5"/>
      <c r="J314" s="5"/>
      <c r="K314" s="5"/>
      <c r="L314" s="5"/>
      <c r="M314" s="1"/>
    </row>
    <row r="315" spans="1:13" x14ac:dyDescent="0.2">
      <c r="A315" s="5"/>
      <c r="B315" s="5"/>
      <c r="C315" s="5"/>
      <c r="D315" s="5"/>
      <c r="E315" s="5"/>
      <c r="F315" s="5"/>
      <c r="G315" s="5"/>
      <c r="H315" s="8"/>
      <c r="I315" s="5"/>
      <c r="J315" s="5"/>
      <c r="K315" s="5"/>
      <c r="L315" s="5"/>
      <c r="M315" s="1"/>
    </row>
    <row r="316" spans="1:13" x14ac:dyDescent="0.2">
      <c r="A316" s="5"/>
      <c r="B316" s="5"/>
      <c r="C316" s="5"/>
      <c r="D316" s="5"/>
      <c r="E316" s="5"/>
      <c r="F316" s="5"/>
      <c r="G316" s="5"/>
      <c r="H316" s="8"/>
      <c r="I316" s="5"/>
      <c r="J316" s="5"/>
      <c r="K316" s="5"/>
      <c r="L316" s="5"/>
      <c r="M316" s="1"/>
    </row>
    <row r="317" spans="1:13" x14ac:dyDescent="0.2">
      <c r="A317" s="5"/>
      <c r="B317" s="5"/>
      <c r="C317" s="5"/>
      <c r="D317" s="5"/>
      <c r="E317" s="5"/>
      <c r="F317" s="5"/>
      <c r="G317" s="5"/>
      <c r="H317" s="8"/>
      <c r="I317" s="5"/>
      <c r="J317" s="5"/>
      <c r="K317" s="5"/>
      <c r="L317" s="5"/>
      <c r="M317" s="1"/>
    </row>
    <row r="318" spans="1:13" x14ac:dyDescent="0.2">
      <c r="A318" s="5"/>
      <c r="B318" s="5"/>
      <c r="C318" s="5"/>
      <c r="D318" s="5"/>
      <c r="E318" s="5"/>
      <c r="F318" s="5"/>
      <c r="G318" s="5"/>
      <c r="H318" s="8"/>
      <c r="I318" s="5"/>
      <c r="J318" s="5"/>
      <c r="K318" s="5"/>
      <c r="L318" s="5"/>
      <c r="M318" s="1"/>
    </row>
    <row r="319" spans="1:13" x14ac:dyDescent="0.2">
      <c r="A319" s="5"/>
      <c r="B319" s="5"/>
      <c r="C319" s="5"/>
      <c r="D319" s="5"/>
      <c r="E319" s="5"/>
      <c r="F319" s="5"/>
      <c r="G319" s="5"/>
      <c r="H319" s="8"/>
      <c r="I319" s="5"/>
      <c r="J319" s="5"/>
      <c r="K319" s="5"/>
      <c r="L319" s="5"/>
      <c r="M319" s="1"/>
    </row>
    <row r="320" spans="1:13" x14ac:dyDescent="0.2">
      <c r="A320" s="5"/>
      <c r="B320" s="5"/>
      <c r="C320" s="5"/>
      <c r="D320" s="5"/>
      <c r="E320" s="5"/>
      <c r="F320" s="5"/>
      <c r="G320" s="5"/>
      <c r="H320" s="8"/>
      <c r="I320" s="5"/>
      <c r="J320" s="5"/>
      <c r="K320" s="5"/>
      <c r="L320" s="5"/>
      <c r="M320" s="1"/>
    </row>
    <row r="321" spans="1:13" x14ac:dyDescent="0.2">
      <c r="A321" s="5"/>
      <c r="B321" s="5"/>
      <c r="C321" s="5"/>
      <c r="D321" s="5"/>
      <c r="E321" s="5"/>
      <c r="F321" s="5"/>
      <c r="G321" s="5"/>
      <c r="H321" s="8"/>
      <c r="I321" s="5"/>
      <c r="J321" s="5"/>
      <c r="K321" s="5"/>
      <c r="L321" s="5"/>
      <c r="M321" s="1"/>
    </row>
    <row r="322" spans="1:13" x14ac:dyDescent="0.2">
      <c r="A322" s="5"/>
      <c r="B322" s="5"/>
      <c r="C322" s="5"/>
      <c r="D322" s="5"/>
      <c r="E322" s="5"/>
      <c r="F322" s="5"/>
      <c r="G322" s="5"/>
      <c r="H322" s="8"/>
      <c r="I322" s="5"/>
      <c r="J322" s="5"/>
      <c r="K322" s="5"/>
      <c r="L322" s="5"/>
      <c r="M322" s="1"/>
    </row>
    <row r="323" spans="1:13" x14ac:dyDescent="0.2">
      <c r="A323" s="5"/>
      <c r="B323" s="5"/>
      <c r="C323" s="5"/>
      <c r="D323" s="5"/>
      <c r="E323" s="5"/>
      <c r="F323" s="5"/>
      <c r="G323" s="5"/>
      <c r="H323" s="8"/>
      <c r="I323" s="5"/>
      <c r="J323" s="5"/>
      <c r="K323" s="5"/>
      <c r="L323" s="5"/>
      <c r="M323" s="1"/>
    </row>
    <row r="324" spans="1:13" x14ac:dyDescent="0.2">
      <c r="A324" s="5"/>
      <c r="B324" s="5"/>
      <c r="C324" s="5"/>
      <c r="D324" s="5"/>
      <c r="E324" s="5"/>
      <c r="F324" s="5"/>
      <c r="G324" s="5"/>
      <c r="H324" s="8"/>
      <c r="I324" s="5"/>
      <c r="J324" s="5"/>
      <c r="K324" s="5"/>
      <c r="L324" s="5"/>
      <c r="M324" s="1"/>
    </row>
    <row r="325" spans="1:13" x14ac:dyDescent="0.2">
      <c r="A325" s="5"/>
      <c r="B325" s="5"/>
      <c r="C325" s="5"/>
      <c r="D325" s="5"/>
      <c r="E325" s="5"/>
      <c r="F325" s="5"/>
      <c r="G325" s="5"/>
      <c r="H325" s="8"/>
      <c r="I325" s="5"/>
      <c r="J325" s="5"/>
      <c r="K325" s="5"/>
      <c r="L325" s="5"/>
      <c r="M325" s="1"/>
    </row>
    <row r="326" spans="1:13" x14ac:dyDescent="0.2">
      <c r="A326" s="5"/>
      <c r="B326" s="5"/>
      <c r="C326" s="5"/>
      <c r="D326" s="5"/>
      <c r="E326" s="5"/>
      <c r="F326" s="5"/>
      <c r="G326" s="5"/>
      <c r="H326" s="8"/>
      <c r="I326" s="5"/>
      <c r="J326" s="5"/>
      <c r="K326" s="5"/>
      <c r="L326" s="5"/>
      <c r="M326" s="1"/>
    </row>
    <row r="327" spans="1:13" x14ac:dyDescent="0.2">
      <c r="A327" s="5"/>
      <c r="B327" s="5"/>
      <c r="C327" s="5"/>
      <c r="D327" s="5"/>
      <c r="E327" s="5"/>
      <c r="F327" s="5"/>
      <c r="G327" s="5"/>
      <c r="H327" s="8"/>
      <c r="I327" s="5"/>
      <c r="J327" s="5"/>
      <c r="K327" s="5"/>
      <c r="L327" s="5"/>
      <c r="M327" s="1"/>
    </row>
    <row r="328" spans="1:13" x14ac:dyDescent="0.2">
      <c r="A328" s="5"/>
      <c r="B328" s="5"/>
      <c r="C328" s="5"/>
      <c r="D328" s="5"/>
      <c r="E328" s="5"/>
      <c r="F328" s="5"/>
      <c r="G328" s="5"/>
      <c r="H328" s="8"/>
      <c r="I328" s="5"/>
      <c r="J328" s="5"/>
      <c r="K328" s="5"/>
      <c r="L328" s="5"/>
      <c r="M328" s="1"/>
    </row>
    <row r="329" spans="1:13" x14ac:dyDescent="0.2">
      <c r="A329" s="5"/>
      <c r="B329" s="5"/>
      <c r="C329" s="5"/>
      <c r="D329" s="5"/>
      <c r="E329" s="5"/>
      <c r="F329" s="5"/>
      <c r="G329" s="5"/>
      <c r="H329" s="8"/>
      <c r="I329" s="5"/>
      <c r="J329" s="5"/>
      <c r="K329" s="5"/>
      <c r="L329" s="5"/>
      <c r="M329" s="1"/>
    </row>
    <row r="330" spans="1:13" x14ac:dyDescent="0.2">
      <c r="A330" s="5"/>
      <c r="B330" s="5"/>
      <c r="C330" s="5"/>
      <c r="D330" s="5"/>
      <c r="E330" s="5"/>
      <c r="F330" s="5"/>
      <c r="G330" s="5"/>
      <c r="H330" s="8"/>
      <c r="I330" s="5"/>
      <c r="J330" s="5"/>
      <c r="K330" s="5"/>
      <c r="L330" s="5"/>
      <c r="M330" s="1"/>
    </row>
    <row r="331" spans="1:13" x14ac:dyDescent="0.2">
      <c r="A331" s="5"/>
      <c r="B331" s="5"/>
      <c r="C331" s="5"/>
      <c r="D331" s="5"/>
      <c r="E331" s="5"/>
      <c r="F331" s="5"/>
      <c r="G331" s="5"/>
      <c r="H331" s="8"/>
      <c r="I331" s="5"/>
      <c r="J331" s="5"/>
      <c r="K331" s="5"/>
      <c r="L331" s="5"/>
      <c r="M331" s="1"/>
    </row>
    <row r="332" spans="1:13" x14ac:dyDescent="0.2">
      <c r="A332" s="5"/>
      <c r="B332" s="5"/>
      <c r="C332" s="5"/>
      <c r="D332" s="5"/>
      <c r="E332" s="5"/>
      <c r="F332" s="5"/>
      <c r="G332" s="5"/>
      <c r="H332" s="8"/>
      <c r="I332" s="5"/>
      <c r="J332" s="5"/>
      <c r="K332" s="5"/>
      <c r="L332" s="5"/>
      <c r="M332" s="1"/>
    </row>
    <row r="333" spans="1:13" x14ac:dyDescent="0.2">
      <c r="A333" s="5"/>
      <c r="B333" s="5"/>
      <c r="C333" s="5"/>
      <c r="D333" s="5"/>
      <c r="E333" s="5"/>
      <c r="F333" s="5"/>
      <c r="G333" s="5"/>
      <c r="H333" s="8"/>
      <c r="I333" s="5"/>
      <c r="J333" s="5"/>
      <c r="K333" s="5"/>
      <c r="L333" s="5"/>
      <c r="M333" s="1"/>
    </row>
    <row r="334" spans="1:13" x14ac:dyDescent="0.2">
      <c r="A334" s="5"/>
      <c r="B334" s="5"/>
      <c r="C334" s="5"/>
      <c r="D334" s="5"/>
      <c r="E334" s="5"/>
      <c r="F334" s="5"/>
      <c r="G334" s="5"/>
      <c r="H334" s="8"/>
      <c r="I334" s="5"/>
      <c r="J334" s="5"/>
      <c r="K334" s="5"/>
      <c r="L334" s="5"/>
      <c r="M334" s="1"/>
    </row>
    <row r="335" spans="1:13" x14ac:dyDescent="0.2">
      <c r="A335" s="5"/>
      <c r="B335" s="5"/>
      <c r="C335" s="5"/>
      <c r="D335" s="5"/>
      <c r="E335" s="5"/>
      <c r="F335" s="5"/>
      <c r="G335" s="5"/>
      <c r="H335" s="8"/>
      <c r="I335" s="5"/>
      <c r="J335" s="5"/>
      <c r="K335" s="5"/>
      <c r="L335" s="5"/>
      <c r="M335" s="1"/>
    </row>
    <row r="336" spans="1:13" x14ac:dyDescent="0.2">
      <c r="A336" s="5"/>
      <c r="B336" s="5"/>
      <c r="C336" s="5"/>
      <c r="D336" s="5"/>
      <c r="E336" s="5"/>
      <c r="F336" s="5"/>
      <c r="G336" s="5"/>
      <c r="H336" s="8"/>
      <c r="I336" s="5"/>
      <c r="J336" s="5"/>
      <c r="K336" s="5"/>
      <c r="L336" s="5"/>
      <c r="M336" s="1"/>
    </row>
    <row r="337" spans="1:13" x14ac:dyDescent="0.2">
      <c r="A337" s="5"/>
      <c r="B337" s="5"/>
      <c r="C337" s="5"/>
      <c r="D337" s="5"/>
      <c r="E337" s="5"/>
      <c r="F337" s="5"/>
      <c r="G337" s="5"/>
      <c r="H337" s="8"/>
      <c r="I337" s="5"/>
      <c r="J337" s="5"/>
      <c r="K337" s="5"/>
      <c r="L337" s="5"/>
      <c r="M337" s="1"/>
    </row>
    <row r="338" spans="1:13" x14ac:dyDescent="0.2">
      <c r="A338" s="5"/>
      <c r="B338" s="5"/>
      <c r="C338" s="5"/>
      <c r="D338" s="5"/>
      <c r="E338" s="5"/>
      <c r="F338" s="5"/>
      <c r="G338" s="5"/>
      <c r="H338" s="8"/>
      <c r="I338" s="5"/>
      <c r="J338" s="5"/>
      <c r="K338" s="5"/>
      <c r="L338" s="5"/>
      <c r="M338" s="1"/>
    </row>
    <row r="339" spans="1:13" x14ac:dyDescent="0.2">
      <c r="A339" s="5"/>
      <c r="B339" s="5"/>
      <c r="C339" s="5"/>
      <c r="D339" s="5"/>
      <c r="E339" s="5"/>
      <c r="F339" s="5"/>
      <c r="G339" s="5"/>
      <c r="H339" s="8"/>
      <c r="I339" s="5"/>
      <c r="J339" s="5"/>
      <c r="K339" s="5"/>
      <c r="L339" s="5"/>
      <c r="M339" s="1"/>
    </row>
    <row r="340" spans="1:13" x14ac:dyDescent="0.2">
      <c r="A340" s="5"/>
      <c r="B340" s="5"/>
      <c r="C340" s="5"/>
      <c r="D340" s="5"/>
      <c r="E340" s="5"/>
      <c r="F340" s="5"/>
      <c r="G340" s="5"/>
      <c r="H340" s="8"/>
      <c r="I340" s="5"/>
      <c r="J340" s="5"/>
      <c r="K340" s="5"/>
      <c r="L340" s="5"/>
      <c r="M340" s="1"/>
    </row>
    <row r="341" spans="1:13" x14ac:dyDescent="0.2">
      <c r="A341" s="5"/>
      <c r="B341" s="5"/>
      <c r="C341" s="5"/>
      <c r="D341" s="5"/>
      <c r="E341" s="5"/>
      <c r="F341" s="5"/>
      <c r="G341" s="5"/>
      <c r="H341" s="8"/>
      <c r="I341" s="5"/>
      <c r="J341" s="5"/>
      <c r="K341" s="5"/>
      <c r="L341" s="5"/>
      <c r="M341" s="1"/>
    </row>
    <row r="342" spans="1:13" x14ac:dyDescent="0.2">
      <c r="A342" s="5"/>
      <c r="B342" s="5"/>
      <c r="C342" s="5"/>
      <c r="D342" s="5"/>
      <c r="E342" s="5"/>
      <c r="F342" s="5"/>
      <c r="G342" s="5"/>
      <c r="H342" s="8"/>
      <c r="I342" s="5"/>
      <c r="J342" s="5"/>
      <c r="K342" s="5"/>
      <c r="L342" s="5"/>
      <c r="M342" s="1"/>
    </row>
    <row r="343" spans="1:13" x14ac:dyDescent="0.2">
      <c r="A343" s="5"/>
      <c r="B343" s="5"/>
      <c r="C343" s="5"/>
      <c r="D343" s="5"/>
      <c r="E343" s="5"/>
      <c r="F343" s="5"/>
      <c r="G343" s="5"/>
      <c r="H343" s="8"/>
      <c r="I343" s="5"/>
      <c r="J343" s="5"/>
      <c r="K343" s="5"/>
      <c r="L343" s="5"/>
      <c r="M343" s="1"/>
    </row>
    <row r="344" spans="1:13" x14ac:dyDescent="0.2">
      <c r="A344" s="5"/>
      <c r="B344" s="5"/>
      <c r="C344" s="5"/>
      <c r="D344" s="5"/>
      <c r="E344" s="5"/>
      <c r="F344" s="5"/>
      <c r="G344" s="5"/>
      <c r="H344" s="8"/>
      <c r="I344" s="5"/>
      <c r="J344" s="5"/>
      <c r="K344" s="5"/>
      <c r="L344" s="5"/>
      <c r="M344" s="1"/>
    </row>
    <row r="345" spans="1:13" x14ac:dyDescent="0.2">
      <c r="A345" s="5"/>
      <c r="B345" s="5"/>
      <c r="C345" s="5"/>
      <c r="D345" s="5"/>
      <c r="E345" s="5"/>
      <c r="F345" s="5"/>
      <c r="G345" s="5"/>
      <c r="H345" s="8"/>
      <c r="I345" s="5"/>
      <c r="J345" s="5"/>
      <c r="K345" s="5"/>
      <c r="L345" s="5"/>
      <c r="M345" s="1"/>
    </row>
    <row r="346" spans="1:13" x14ac:dyDescent="0.2">
      <c r="A346" s="5"/>
      <c r="B346" s="5"/>
      <c r="C346" s="5"/>
      <c r="D346" s="5"/>
      <c r="E346" s="5"/>
      <c r="F346" s="5"/>
      <c r="G346" s="5"/>
      <c r="H346" s="8"/>
      <c r="I346" s="5"/>
      <c r="J346" s="5"/>
      <c r="K346" s="5"/>
      <c r="L346" s="5"/>
      <c r="M346" s="1"/>
    </row>
    <row r="347" spans="1:13" x14ac:dyDescent="0.2">
      <c r="A347" s="5"/>
      <c r="B347" s="5"/>
      <c r="C347" s="5"/>
      <c r="D347" s="5"/>
      <c r="E347" s="5"/>
      <c r="F347" s="5"/>
      <c r="G347" s="5"/>
      <c r="H347" s="8"/>
      <c r="I347" s="5"/>
      <c r="J347" s="5"/>
      <c r="K347" s="5"/>
      <c r="L347" s="5"/>
      <c r="M347" s="1"/>
    </row>
    <row r="348" spans="1:13" x14ac:dyDescent="0.2">
      <c r="A348" s="5"/>
      <c r="B348" s="5"/>
      <c r="C348" s="5"/>
      <c r="D348" s="5"/>
      <c r="E348" s="5"/>
      <c r="F348" s="5"/>
      <c r="G348" s="5"/>
      <c r="H348" s="8"/>
      <c r="I348" s="5"/>
      <c r="J348" s="5"/>
      <c r="K348" s="5"/>
      <c r="L348" s="5"/>
      <c r="M348" s="1"/>
    </row>
    <row r="349" spans="1:13" x14ac:dyDescent="0.2">
      <c r="A349" s="5"/>
      <c r="B349" s="5"/>
      <c r="C349" s="5"/>
      <c r="D349" s="5"/>
      <c r="E349" s="5"/>
      <c r="F349" s="5"/>
      <c r="G349" s="5"/>
      <c r="H349" s="8"/>
      <c r="I349" s="5"/>
      <c r="J349" s="5"/>
      <c r="K349" s="5"/>
      <c r="L349" s="5"/>
      <c r="M349" s="1"/>
    </row>
    <row r="350" spans="1:13" x14ac:dyDescent="0.2">
      <c r="A350" s="5"/>
      <c r="B350" s="5"/>
      <c r="C350" s="5"/>
      <c r="D350" s="5"/>
      <c r="E350" s="5"/>
      <c r="F350" s="5"/>
      <c r="G350" s="5"/>
      <c r="H350" s="8"/>
      <c r="I350" s="5"/>
      <c r="J350" s="5"/>
      <c r="K350" s="5"/>
      <c r="L350" s="5"/>
      <c r="M350" s="1"/>
    </row>
    <row r="351" spans="1:13" x14ac:dyDescent="0.2">
      <c r="A351" s="5"/>
      <c r="B351" s="5"/>
      <c r="C351" s="5"/>
      <c r="D351" s="5"/>
      <c r="E351" s="5"/>
      <c r="F351" s="5"/>
      <c r="G351" s="5"/>
      <c r="H351" s="8"/>
      <c r="I351" s="5"/>
      <c r="J351" s="5"/>
      <c r="K351" s="5"/>
      <c r="L351" s="5"/>
      <c r="M351" s="1"/>
    </row>
    <row r="352" spans="1:13" x14ac:dyDescent="0.2">
      <c r="A352" s="5"/>
      <c r="B352" s="5"/>
      <c r="C352" s="5"/>
      <c r="D352" s="5"/>
      <c r="E352" s="5"/>
      <c r="F352" s="5"/>
      <c r="G352" s="5"/>
      <c r="H352" s="8"/>
      <c r="I352" s="5"/>
      <c r="J352" s="5"/>
      <c r="K352" s="5"/>
      <c r="L352" s="5"/>
      <c r="M352" s="1"/>
    </row>
    <row r="353" spans="1:13" x14ac:dyDescent="0.2">
      <c r="A353" s="5"/>
      <c r="B353" s="5"/>
      <c r="C353" s="5"/>
      <c r="D353" s="5"/>
      <c r="E353" s="5"/>
      <c r="F353" s="5"/>
      <c r="G353" s="5"/>
      <c r="H353" s="8"/>
      <c r="I353" s="5"/>
      <c r="J353" s="5"/>
      <c r="K353" s="5"/>
      <c r="L353" s="5"/>
      <c r="M353" s="1"/>
    </row>
    <row r="354" spans="1:13" x14ac:dyDescent="0.2">
      <c r="A354" s="5"/>
      <c r="B354" s="5"/>
      <c r="C354" s="5"/>
      <c r="D354" s="5"/>
      <c r="E354" s="5"/>
      <c r="F354" s="5"/>
      <c r="G354" s="5"/>
      <c r="H354" s="8"/>
      <c r="I354" s="5"/>
      <c r="J354" s="5"/>
      <c r="K354" s="5"/>
      <c r="L354" s="5"/>
      <c r="M354" s="1"/>
    </row>
    <row r="355" spans="1:13" x14ac:dyDescent="0.2">
      <c r="A355" s="5"/>
      <c r="B355" s="5"/>
      <c r="C355" s="5"/>
      <c r="D355" s="5"/>
      <c r="E355" s="5"/>
      <c r="F355" s="5"/>
      <c r="G355" s="5"/>
      <c r="H355" s="8"/>
      <c r="I355" s="5"/>
      <c r="J355" s="5"/>
      <c r="K355" s="5"/>
      <c r="L355" s="5"/>
      <c r="M355" s="1"/>
    </row>
    <row r="356" spans="1:13" x14ac:dyDescent="0.2">
      <c r="A356" s="5"/>
      <c r="B356" s="5"/>
      <c r="C356" s="5"/>
      <c r="D356" s="5"/>
      <c r="E356" s="5"/>
      <c r="F356" s="5"/>
      <c r="G356" s="5"/>
      <c r="H356" s="8"/>
      <c r="I356" s="5"/>
      <c r="J356" s="5"/>
      <c r="K356" s="5"/>
      <c r="L356" s="5"/>
      <c r="M356" s="1"/>
    </row>
    <row r="357" spans="1:13" x14ac:dyDescent="0.2">
      <c r="A357" s="5"/>
      <c r="B357" s="5"/>
      <c r="C357" s="5"/>
      <c r="D357" s="5"/>
      <c r="E357" s="5"/>
      <c r="F357" s="5"/>
      <c r="G357" s="5"/>
      <c r="H357" s="8"/>
      <c r="I357" s="5"/>
      <c r="J357" s="5"/>
      <c r="K357" s="5"/>
      <c r="L357" s="5"/>
      <c r="M357" s="1"/>
    </row>
    <row r="358" spans="1:13" x14ac:dyDescent="0.2">
      <c r="A358" s="5"/>
      <c r="B358" s="5"/>
      <c r="C358" s="5"/>
      <c r="D358" s="5"/>
      <c r="E358" s="5"/>
      <c r="F358" s="5"/>
      <c r="G358" s="5"/>
      <c r="H358" s="8"/>
      <c r="I358" s="5"/>
      <c r="J358" s="5"/>
      <c r="K358" s="5"/>
      <c r="L358" s="5"/>
      <c r="M358" s="1"/>
    </row>
    <row r="359" spans="1:13" x14ac:dyDescent="0.2">
      <c r="A359" s="5"/>
      <c r="B359" s="5"/>
      <c r="C359" s="5"/>
      <c r="D359" s="5"/>
      <c r="E359" s="5"/>
      <c r="F359" s="5"/>
      <c r="G359" s="5"/>
      <c r="H359" s="8"/>
      <c r="I359" s="5"/>
      <c r="J359" s="5"/>
      <c r="K359" s="5"/>
      <c r="L359" s="5"/>
      <c r="M359" s="1"/>
    </row>
    <row r="360" spans="1:13" x14ac:dyDescent="0.2">
      <c r="A360" s="5"/>
      <c r="B360" s="5"/>
      <c r="C360" s="5"/>
      <c r="D360" s="5"/>
      <c r="E360" s="5"/>
      <c r="F360" s="5"/>
      <c r="G360" s="5"/>
      <c r="H360" s="8"/>
      <c r="I360" s="5"/>
      <c r="J360" s="5"/>
      <c r="K360" s="5"/>
      <c r="L360" s="5"/>
      <c r="M360" s="1"/>
    </row>
    <row r="361" spans="1:13" x14ac:dyDescent="0.2">
      <c r="A361" s="5"/>
      <c r="B361" s="5"/>
      <c r="C361" s="5"/>
      <c r="D361" s="5"/>
      <c r="E361" s="5"/>
      <c r="F361" s="5"/>
      <c r="G361" s="5"/>
      <c r="H361" s="8"/>
      <c r="I361" s="5"/>
      <c r="J361" s="5"/>
      <c r="K361" s="5"/>
      <c r="L361" s="5"/>
      <c r="M361" s="1"/>
    </row>
    <row r="362" spans="1:13" x14ac:dyDescent="0.2">
      <c r="A362" s="5"/>
      <c r="B362" s="5"/>
      <c r="C362" s="5"/>
      <c r="D362" s="5"/>
      <c r="E362" s="5"/>
      <c r="F362" s="5"/>
      <c r="G362" s="5"/>
      <c r="H362" s="8"/>
      <c r="I362" s="5"/>
      <c r="J362" s="5"/>
      <c r="K362" s="5"/>
      <c r="L362" s="5"/>
      <c r="M362" s="1"/>
    </row>
    <row r="363" spans="1:13" x14ac:dyDescent="0.2">
      <c r="A363" s="5"/>
      <c r="B363" s="5"/>
      <c r="C363" s="5"/>
      <c r="D363" s="5"/>
      <c r="E363" s="5"/>
      <c r="F363" s="5"/>
      <c r="G363" s="5"/>
      <c r="H363" s="8"/>
      <c r="I363" s="5"/>
      <c r="J363" s="5"/>
      <c r="K363" s="5"/>
      <c r="L363" s="5"/>
      <c r="M363" s="1"/>
    </row>
    <row r="364" spans="1:13" x14ac:dyDescent="0.2">
      <c r="A364" s="5"/>
      <c r="B364" s="5"/>
      <c r="C364" s="5"/>
      <c r="D364" s="5"/>
      <c r="E364" s="5"/>
      <c r="F364" s="5"/>
      <c r="G364" s="5"/>
      <c r="H364" s="8"/>
      <c r="I364" s="5"/>
      <c r="J364" s="5"/>
      <c r="K364" s="5"/>
      <c r="L364" s="5"/>
      <c r="M364" s="1"/>
    </row>
    <row r="365" spans="1:13" x14ac:dyDescent="0.2">
      <c r="A365" s="5"/>
      <c r="B365" s="5"/>
      <c r="C365" s="5"/>
      <c r="D365" s="5"/>
      <c r="E365" s="5"/>
      <c r="F365" s="5"/>
      <c r="G365" s="5"/>
      <c r="H365" s="8"/>
      <c r="I365" s="5"/>
      <c r="J365" s="5"/>
      <c r="K365" s="5"/>
      <c r="L365" s="5"/>
      <c r="M365" s="1"/>
    </row>
    <row r="366" spans="1:13" x14ac:dyDescent="0.2">
      <c r="A366" s="5"/>
      <c r="B366" s="5"/>
      <c r="C366" s="5"/>
      <c r="D366" s="5"/>
      <c r="E366" s="5"/>
      <c r="F366" s="5"/>
      <c r="G366" s="5"/>
      <c r="H366" s="8"/>
      <c r="I366" s="5"/>
      <c r="J366" s="5"/>
      <c r="K366" s="5"/>
      <c r="L366" s="5"/>
      <c r="M366" s="1"/>
    </row>
    <row r="367" spans="1:13" x14ac:dyDescent="0.2">
      <c r="A367" s="5"/>
      <c r="B367" s="5"/>
      <c r="C367" s="5"/>
      <c r="D367" s="5"/>
      <c r="E367" s="5"/>
      <c r="F367" s="5"/>
      <c r="G367" s="5"/>
      <c r="H367" s="8"/>
      <c r="I367" s="5"/>
      <c r="J367" s="5"/>
      <c r="K367" s="5"/>
      <c r="L367" s="5"/>
      <c r="M367" s="1"/>
    </row>
    <row r="368" spans="1:13" x14ac:dyDescent="0.2">
      <c r="A368" s="5"/>
      <c r="B368" s="5"/>
      <c r="C368" s="5"/>
      <c r="D368" s="5"/>
      <c r="E368" s="5"/>
      <c r="F368" s="5"/>
      <c r="G368" s="5"/>
      <c r="H368" s="8"/>
      <c r="I368" s="5"/>
      <c r="J368" s="5"/>
      <c r="K368" s="5"/>
      <c r="L368" s="5"/>
      <c r="M368" s="1"/>
    </row>
    <row r="369" spans="1:13" x14ac:dyDescent="0.2">
      <c r="A369" s="5"/>
      <c r="B369" s="5"/>
      <c r="C369" s="5"/>
      <c r="D369" s="5"/>
      <c r="E369" s="5"/>
      <c r="F369" s="5"/>
      <c r="G369" s="5"/>
      <c r="H369" s="8"/>
      <c r="I369" s="5"/>
      <c r="J369" s="5"/>
      <c r="K369" s="5"/>
      <c r="L369" s="5"/>
      <c r="M369" s="1"/>
    </row>
    <row r="370" spans="1:13" x14ac:dyDescent="0.2">
      <c r="A370" s="5"/>
      <c r="B370" s="5"/>
      <c r="C370" s="5"/>
      <c r="D370" s="5"/>
      <c r="E370" s="5"/>
      <c r="F370" s="5"/>
      <c r="G370" s="5"/>
      <c r="H370" s="8"/>
      <c r="I370" s="5"/>
      <c r="J370" s="5"/>
      <c r="K370" s="5"/>
      <c r="L370" s="5"/>
      <c r="M370" s="1"/>
    </row>
    <row r="371" spans="1:13" x14ac:dyDescent="0.2">
      <c r="A371" s="5"/>
      <c r="B371" s="5"/>
      <c r="C371" s="5"/>
      <c r="D371" s="5"/>
      <c r="E371" s="5"/>
      <c r="F371" s="5"/>
      <c r="G371" s="5"/>
      <c r="H371" s="8"/>
      <c r="I371" s="5"/>
      <c r="J371" s="5"/>
      <c r="K371" s="5"/>
      <c r="L371" s="5"/>
      <c r="M371" s="1"/>
    </row>
    <row r="372" spans="1:13" x14ac:dyDescent="0.2">
      <c r="A372" s="5"/>
      <c r="B372" s="5"/>
      <c r="C372" s="5"/>
      <c r="D372" s="5"/>
      <c r="E372" s="5"/>
      <c r="F372" s="5"/>
      <c r="G372" s="5"/>
      <c r="H372" s="8"/>
      <c r="I372" s="5"/>
      <c r="J372" s="5"/>
      <c r="K372" s="5"/>
      <c r="L372" s="5"/>
      <c r="M372" s="1"/>
    </row>
    <row r="373" spans="1:13" x14ac:dyDescent="0.2">
      <c r="A373" s="5"/>
      <c r="B373" s="5"/>
      <c r="C373" s="5"/>
      <c r="D373" s="5"/>
      <c r="E373" s="5"/>
      <c r="F373" s="5"/>
      <c r="G373" s="5"/>
      <c r="H373" s="8"/>
      <c r="I373" s="5"/>
      <c r="J373" s="5"/>
      <c r="K373" s="5"/>
      <c r="L373" s="5"/>
      <c r="M373" s="1"/>
    </row>
    <row r="374" spans="1:13" x14ac:dyDescent="0.2">
      <c r="A374" s="5"/>
      <c r="B374" s="5"/>
      <c r="C374" s="5"/>
      <c r="D374" s="5"/>
      <c r="E374" s="5"/>
      <c r="F374" s="5"/>
      <c r="G374" s="5"/>
      <c r="H374" s="8"/>
      <c r="I374" s="5"/>
      <c r="J374" s="5"/>
      <c r="K374" s="5"/>
      <c r="L374" s="5"/>
      <c r="M374" s="1"/>
    </row>
    <row r="375" spans="1:13" x14ac:dyDescent="0.2">
      <c r="A375" s="5"/>
      <c r="B375" s="5"/>
      <c r="C375" s="5"/>
      <c r="D375" s="5"/>
      <c r="E375" s="5"/>
      <c r="F375" s="5"/>
      <c r="G375" s="5"/>
      <c r="H375" s="8"/>
      <c r="I375" s="5"/>
      <c r="J375" s="5"/>
      <c r="K375" s="5"/>
      <c r="L375" s="5"/>
      <c r="M375" s="1"/>
    </row>
    <row r="376" spans="1:13" x14ac:dyDescent="0.2">
      <c r="A376" s="5"/>
      <c r="B376" s="5"/>
      <c r="C376" s="5"/>
      <c r="D376" s="5"/>
      <c r="E376" s="5"/>
      <c r="F376" s="5"/>
      <c r="G376" s="5"/>
      <c r="H376" s="8"/>
      <c r="I376" s="5"/>
      <c r="J376" s="5"/>
      <c r="K376" s="5"/>
      <c r="L376" s="5"/>
      <c r="M376" s="1"/>
    </row>
    <row r="377" spans="1:13" x14ac:dyDescent="0.2">
      <c r="A377" s="5"/>
      <c r="B377" s="5"/>
      <c r="C377" s="5"/>
      <c r="D377" s="5"/>
      <c r="E377" s="5"/>
      <c r="F377" s="5"/>
      <c r="G377" s="5"/>
      <c r="H377" s="8"/>
      <c r="I377" s="5"/>
      <c r="J377" s="5"/>
      <c r="K377" s="5"/>
      <c r="L377" s="5"/>
      <c r="M377" s="1"/>
    </row>
    <row r="378" spans="1:13" x14ac:dyDescent="0.2">
      <c r="A378" s="5"/>
      <c r="B378" s="5"/>
      <c r="C378" s="5"/>
      <c r="D378" s="5"/>
      <c r="E378" s="5"/>
      <c r="F378" s="5"/>
      <c r="G378" s="5"/>
      <c r="H378" s="8"/>
      <c r="I378" s="5"/>
      <c r="J378" s="5"/>
      <c r="K378" s="5"/>
      <c r="L378" s="5"/>
      <c r="M378" s="1"/>
    </row>
    <row r="379" spans="1:13" x14ac:dyDescent="0.2">
      <c r="A379" s="5"/>
      <c r="B379" s="5"/>
      <c r="C379" s="5"/>
      <c r="D379" s="5"/>
      <c r="E379" s="5"/>
      <c r="F379" s="5"/>
      <c r="G379" s="5"/>
      <c r="H379" s="8"/>
      <c r="I379" s="5"/>
      <c r="J379" s="5"/>
      <c r="K379" s="5"/>
      <c r="L379" s="5"/>
      <c r="M379" s="1"/>
    </row>
    <row r="380" spans="1:13" x14ac:dyDescent="0.2">
      <c r="A380" s="5"/>
      <c r="B380" s="5"/>
      <c r="C380" s="5"/>
      <c r="D380" s="5"/>
      <c r="E380" s="5"/>
      <c r="F380" s="5"/>
      <c r="G380" s="5"/>
      <c r="H380" s="8"/>
      <c r="I380" s="5"/>
      <c r="J380" s="5"/>
      <c r="K380" s="5"/>
      <c r="L380" s="5"/>
      <c r="M380" s="1"/>
    </row>
    <row r="381" spans="1:13" x14ac:dyDescent="0.2">
      <c r="A381" s="5"/>
      <c r="B381" s="5"/>
      <c r="C381" s="5"/>
      <c r="D381" s="5"/>
      <c r="E381" s="5"/>
      <c r="F381" s="5"/>
      <c r="G381" s="5"/>
      <c r="H381" s="8"/>
      <c r="I381" s="5"/>
      <c r="J381" s="5"/>
      <c r="K381" s="5"/>
      <c r="L381" s="5"/>
      <c r="M381" s="1"/>
    </row>
    <row r="382" spans="1:13" x14ac:dyDescent="0.2">
      <c r="A382" s="5"/>
      <c r="B382" s="5"/>
      <c r="C382" s="5"/>
      <c r="D382" s="5"/>
      <c r="E382" s="5"/>
      <c r="F382" s="5"/>
      <c r="G382" s="5"/>
      <c r="H382" s="8"/>
      <c r="I382" s="5"/>
      <c r="J382" s="5"/>
      <c r="K382" s="5"/>
      <c r="L382" s="5"/>
      <c r="M382" s="1"/>
    </row>
    <row r="383" spans="1:13" x14ac:dyDescent="0.2">
      <c r="A383" s="5"/>
      <c r="B383" s="5"/>
      <c r="C383" s="5"/>
      <c r="D383" s="5"/>
      <c r="E383" s="5"/>
      <c r="F383" s="5"/>
      <c r="G383" s="5"/>
      <c r="H383" s="8"/>
      <c r="I383" s="5"/>
      <c r="J383" s="5"/>
      <c r="K383" s="5"/>
      <c r="L383" s="5"/>
      <c r="M383" s="1"/>
    </row>
    <row r="384" spans="1:13" x14ac:dyDescent="0.2">
      <c r="A384" s="5"/>
      <c r="B384" s="5"/>
      <c r="C384" s="5"/>
      <c r="D384" s="5"/>
      <c r="E384" s="5"/>
      <c r="F384" s="5"/>
      <c r="G384" s="5"/>
      <c r="H384" s="8"/>
      <c r="I384" s="5"/>
      <c r="J384" s="5"/>
      <c r="K384" s="5"/>
      <c r="L384" s="5"/>
      <c r="M384" s="1"/>
    </row>
    <row r="385" spans="1:13" x14ac:dyDescent="0.2">
      <c r="A385" s="5"/>
      <c r="B385" s="5"/>
      <c r="C385" s="5"/>
      <c r="D385" s="5"/>
      <c r="E385" s="5"/>
      <c r="F385" s="5"/>
      <c r="G385" s="5"/>
      <c r="H385" s="8"/>
      <c r="I385" s="5"/>
      <c r="J385" s="5"/>
      <c r="K385" s="5"/>
      <c r="L385" s="5"/>
      <c r="M385" s="1"/>
    </row>
    <row r="386" spans="1:13" x14ac:dyDescent="0.2">
      <c r="A386" s="5"/>
      <c r="B386" s="5"/>
      <c r="C386" s="5"/>
      <c r="D386" s="5"/>
      <c r="E386" s="5"/>
      <c r="F386" s="5"/>
      <c r="G386" s="5"/>
      <c r="H386" s="8"/>
      <c r="I386" s="5"/>
      <c r="J386" s="5"/>
      <c r="K386" s="5"/>
      <c r="L386" s="5"/>
      <c r="M386" s="1"/>
    </row>
    <row r="387" spans="1:13" x14ac:dyDescent="0.2">
      <c r="A387" s="5"/>
      <c r="B387" s="5"/>
      <c r="C387" s="5"/>
      <c r="D387" s="5"/>
      <c r="E387" s="5"/>
      <c r="F387" s="5"/>
      <c r="G387" s="5"/>
      <c r="H387" s="8"/>
      <c r="I387" s="5"/>
      <c r="J387" s="5"/>
      <c r="K387" s="5"/>
      <c r="L387" s="5"/>
      <c r="M387" s="1"/>
    </row>
    <row r="388" spans="1:13" x14ac:dyDescent="0.2">
      <c r="A388" s="5"/>
      <c r="B388" s="5"/>
      <c r="C388" s="5"/>
      <c r="D388" s="5"/>
      <c r="E388" s="5"/>
      <c r="F388" s="5"/>
      <c r="G388" s="5"/>
      <c r="H388" s="8"/>
      <c r="I388" s="5"/>
      <c r="J388" s="5"/>
      <c r="K388" s="5"/>
      <c r="L388" s="5"/>
      <c r="M388" s="1"/>
    </row>
    <row r="389" spans="1:13" x14ac:dyDescent="0.2">
      <c r="A389" s="5"/>
      <c r="B389" s="5"/>
      <c r="C389" s="5"/>
      <c r="D389" s="5"/>
      <c r="E389" s="5"/>
      <c r="F389" s="5"/>
      <c r="G389" s="5"/>
      <c r="H389" s="8"/>
      <c r="I389" s="5"/>
      <c r="J389" s="5"/>
      <c r="K389" s="5"/>
      <c r="L389" s="5"/>
      <c r="M389" s="1"/>
    </row>
    <row r="390" spans="1:13" x14ac:dyDescent="0.2">
      <c r="A390" s="5"/>
      <c r="B390" s="5"/>
      <c r="C390" s="5"/>
      <c r="D390" s="5"/>
      <c r="E390" s="5"/>
      <c r="F390" s="5"/>
      <c r="G390" s="5"/>
      <c r="H390" s="8"/>
      <c r="I390" s="5"/>
      <c r="J390" s="5"/>
      <c r="K390" s="5"/>
      <c r="L390" s="5"/>
      <c r="M390" s="1"/>
    </row>
    <row r="391" spans="1:13" x14ac:dyDescent="0.2">
      <c r="A391" s="5"/>
      <c r="B391" s="5"/>
      <c r="C391" s="5"/>
      <c r="D391" s="5"/>
      <c r="E391" s="5"/>
      <c r="F391" s="5"/>
      <c r="G391" s="5"/>
      <c r="H391" s="8"/>
      <c r="I391" s="5"/>
      <c r="J391" s="5"/>
      <c r="K391" s="5"/>
      <c r="L391" s="5"/>
      <c r="M391" s="1"/>
    </row>
    <row r="392" spans="1:13" x14ac:dyDescent="0.2">
      <c r="A392" s="5"/>
      <c r="B392" s="5"/>
      <c r="C392" s="5"/>
      <c r="D392" s="5"/>
      <c r="E392" s="5"/>
      <c r="F392" s="5"/>
      <c r="G392" s="5"/>
      <c r="H392" s="8"/>
      <c r="I392" s="5"/>
      <c r="J392" s="5"/>
      <c r="K392" s="5"/>
      <c r="L392" s="5"/>
      <c r="M392" s="1"/>
    </row>
    <row r="393" spans="1:13" x14ac:dyDescent="0.2">
      <c r="A393" s="5"/>
      <c r="B393" s="5"/>
      <c r="C393" s="5"/>
      <c r="D393" s="5"/>
      <c r="E393" s="5"/>
      <c r="F393" s="5"/>
      <c r="G393" s="5"/>
      <c r="H393" s="8"/>
      <c r="I393" s="5"/>
      <c r="J393" s="5"/>
      <c r="K393" s="5"/>
      <c r="L393" s="5"/>
      <c r="M393" s="1"/>
    </row>
    <row r="394" spans="1:13" x14ac:dyDescent="0.2">
      <c r="A394" s="5"/>
      <c r="B394" s="5"/>
      <c r="C394" s="5"/>
      <c r="D394" s="5"/>
      <c r="E394" s="5"/>
      <c r="F394" s="5"/>
      <c r="G394" s="5"/>
      <c r="H394" s="8"/>
      <c r="I394" s="5"/>
      <c r="J394" s="5"/>
      <c r="K394" s="5"/>
      <c r="L394" s="5"/>
      <c r="M394" s="1"/>
    </row>
    <row r="395" spans="1:13" x14ac:dyDescent="0.2">
      <c r="A395" s="5"/>
      <c r="B395" s="5"/>
      <c r="C395" s="5"/>
      <c r="D395" s="5"/>
      <c r="E395" s="5"/>
      <c r="F395" s="5"/>
      <c r="G395" s="5"/>
      <c r="H395" s="8"/>
      <c r="I395" s="5"/>
      <c r="J395" s="5"/>
      <c r="K395" s="5"/>
      <c r="L395" s="5"/>
      <c r="M395" s="1"/>
    </row>
    <row r="396" spans="1:13" x14ac:dyDescent="0.2">
      <c r="A396" s="5"/>
      <c r="B396" s="5"/>
      <c r="C396" s="5"/>
      <c r="D396" s="5"/>
      <c r="E396" s="5"/>
      <c r="F396" s="5"/>
      <c r="G396" s="5"/>
      <c r="H396" s="8"/>
      <c r="I396" s="5"/>
      <c r="J396" s="5"/>
      <c r="K396" s="5"/>
      <c r="L396" s="5"/>
      <c r="M396" s="1"/>
    </row>
    <row r="397" spans="1:13" x14ac:dyDescent="0.2">
      <c r="A397" s="5"/>
      <c r="B397" s="5"/>
      <c r="C397" s="5"/>
      <c r="D397" s="5"/>
      <c r="E397" s="5"/>
      <c r="F397" s="5"/>
      <c r="G397" s="5"/>
      <c r="H397" s="8"/>
      <c r="I397" s="5"/>
      <c r="J397" s="5"/>
      <c r="K397" s="5"/>
      <c r="L397" s="5"/>
      <c r="M397" s="1"/>
    </row>
    <row r="398" spans="1:13" x14ac:dyDescent="0.2">
      <c r="A398" s="5"/>
      <c r="B398" s="5"/>
      <c r="C398" s="5"/>
      <c r="D398" s="5"/>
      <c r="E398" s="5"/>
      <c r="F398" s="5"/>
      <c r="G398" s="5"/>
      <c r="H398" s="8"/>
      <c r="I398" s="5"/>
      <c r="J398" s="5"/>
      <c r="K398" s="5"/>
      <c r="L398" s="5"/>
      <c r="M398" s="1"/>
    </row>
    <row r="399" spans="1:13" x14ac:dyDescent="0.2">
      <c r="A399" s="5"/>
      <c r="B399" s="5"/>
      <c r="C399" s="5"/>
      <c r="D399" s="5"/>
      <c r="E399" s="5"/>
      <c r="F399" s="5"/>
      <c r="G399" s="5"/>
      <c r="H399" s="8"/>
      <c r="I399" s="5"/>
      <c r="J399" s="5"/>
      <c r="K399" s="5"/>
      <c r="L399" s="5"/>
      <c r="M399" s="1"/>
    </row>
    <row r="400" spans="1:13" x14ac:dyDescent="0.2">
      <c r="A400" s="5"/>
      <c r="B400" s="5"/>
      <c r="C400" s="5"/>
      <c r="D400" s="5"/>
      <c r="E400" s="5"/>
      <c r="F400" s="5"/>
      <c r="G400" s="5"/>
      <c r="H400" s="8"/>
      <c r="I400" s="5"/>
      <c r="J400" s="5"/>
      <c r="K400" s="5"/>
      <c r="L400" s="5"/>
      <c r="M400" s="1"/>
    </row>
    <row r="401" spans="1:13" x14ac:dyDescent="0.2">
      <c r="A401" s="5"/>
      <c r="B401" s="5"/>
      <c r="C401" s="5"/>
      <c r="D401" s="5"/>
      <c r="E401" s="5"/>
      <c r="F401" s="5"/>
      <c r="G401" s="5"/>
      <c r="H401" s="8"/>
      <c r="I401" s="5"/>
      <c r="J401" s="5"/>
      <c r="K401" s="5"/>
      <c r="L401" s="5"/>
      <c r="M401" s="1"/>
    </row>
    <row r="402" spans="1:13" x14ac:dyDescent="0.2">
      <c r="A402" s="5"/>
      <c r="B402" s="5"/>
      <c r="C402" s="5"/>
      <c r="D402" s="5"/>
      <c r="E402" s="5"/>
      <c r="F402" s="5"/>
      <c r="G402" s="5"/>
      <c r="H402" s="8"/>
      <c r="I402" s="5"/>
      <c r="J402" s="5"/>
      <c r="K402" s="5"/>
      <c r="L402" s="5"/>
      <c r="M402" s="1"/>
    </row>
    <row r="403" spans="1:13" x14ac:dyDescent="0.2">
      <c r="A403" s="5"/>
      <c r="B403" s="5"/>
      <c r="C403" s="5"/>
      <c r="D403" s="5"/>
      <c r="E403" s="5"/>
      <c r="F403" s="5"/>
      <c r="G403" s="5"/>
      <c r="H403" s="8"/>
      <c r="I403" s="5"/>
      <c r="J403" s="5"/>
      <c r="K403" s="5"/>
      <c r="L403" s="5"/>
      <c r="M403" s="1"/>
    </row>
    <row r="404" spans="1:13" x14ac:dyDescent="0.2">
      <c r="A404" s="5"/>
      <c r="B404" s="5"/>
      <c r="C404" s="5"/>
      <c r="D404" s="5"/>
      <c r="E404" s="5"/>
      <c r="F404" s="5"/>
      <c r="G404" s="5"/>
      <c r="H404" s="8"/>
      <c r="I404" s="5"/>
      <c r="J404" s="5"/>
      <c r="K404" s="5"/>
      <c r="L404" s="5"/>
      <c r="M404" s="1"/>
    </row>
    <row r="405" spans="1:13" x14ac:dyDescent="0.2">
      <c r="A405" s="5"/>
      <c r="B405" s="5"/>
      <c r="C405" s="5"/>
      <c r="D405" s="5"/>
      <c r="E405" s="5"/>
      <c r="F405" s="5"/>
      <c r="G405" s="5"/>
      <c r="H405" s="8"/>
      <c r="I405" s="5"/>
      <c r="J405" s="5"/>
      <c r="K405" s="5"/>
      <c r="L405" s="5"/>
      <c r="M405" s="1"/>
    </row>
    <row r="406" spans="1:13" x14ac:dyDescent="0.2">
      <c r="A406" s="5"/>
      <c r="B406" s="5"/>
      <c r="C406" s="5"/>
      <c r="D406" s="5"/>
      <c r="E406" s="5"/>
      <c r="F406" s="5"/>
      <c r="G406" s="5"/>
      <c r="H406" s="8"/>
      <c r="I406" s="5"/>
      <c r="J406" s="5"/>
      <c r="K406" s="5"/>
      <c r="L406" s="5"/>
      <c r="M406" s="1"/>
    </row>
    <row r="407" spans="1:13" x14ac:dyDescent="0.2">
      <c r="A407" s="5"/>
      <c r="B407" s="5"/>
      <c r="C407" s="5"/>
      <c r="D407" s="5"/>
      <c r="E407" s="5"/>
      <c r="F407" s="5"/>
      <c r="G407" s="5"/>
      <c r="H407" s="8"/>
      <c r="I407" s="5"/>
      <c r="J407" s="5"/>
      <c r="K407" s="5"/>
      <c r="L407" s="5"/>
      <c r="M407" s="1"/>
    </row>
    <row r="408" spans="1:13" x14ac:dyDescent="0.2">
      <c r="A408" s="5"/>
      <c r="B408" s="5"/>
      <c r="C408" s="5"/>
      <c r="D408" s="5"/>
      <c r="E408" s="5"/>
      <c r="F408" s="5"/>
      <c r="G408" s="5"/>
      <c r="H408" s="8"/>
      <c r="I408" s="5"/>
      <c r="J408" s="5"/>
      <c r="K408" s="5"/>
      <c r="L408" s="5"/>
      <c r="M408" s="1"/>
    </row>
    <row r="409" spans="1:13" x14ac:dyDescent="0.2">
      <c r="A409" s="5"/>
      <c r="B409" s="5"/>
      <c r="C409" s="5"/>
      <c r="D409" s="5"/>
      <c r="E409" s="5"/>
      <c r="F409" s="5"/>
      <c r="G409" s="5"/>
      <c r="H409" s="8"/>
      <c r="I409" s="5"/>
      <c r="J409" s="5"/>
      <c r="K409" s="5"/>
      <c r="L409" s="5"/>
      <c r="M409" s="1"/>
    </row>
    <row r="410" spans="1:13" x14ac:dyDescent="0.2">
      <c r="A410" s="5"/>
      <c r="B410" s="5"/>
      <c r="C410" s="5"/>
      <c r="D410" s="5"/>
      <c r="E410" s="5"/>
      <c r="F410" s="5"/>
      <c r="G410" s="5"/>
      <c r="H410" s="8"/>
      <c r="I410" s="5"/>
      <c r="J410" s="5"/>
      <c r="K410" s="5"/>
      <c r="L410" s="5"/>
      <c r="M410" s="1"/>
    </row>
    <row r="411" spans="1:13" x14ac:dyDescent="0.2">
      <c r="A411" s="5"/>
      <c r="B411" s="5"/>
      <c r="C411" s="5"/>
      <c r="D411" s="5"/>
      <c r="E411" s="5"/>
      <c r="F411" s="5"/>
      <c r="G411" s="5"/>
      <c r="H411" s="8"/>
      <c r="I411" s="5"/>
      <c r="J411" s="5"/>
      <c r="K411" s="5"/>
      <c r="L411" s="5"/>
      <c r="M411" s="1"/>
    </row>
    <row r="412" spans="1:13" x14ac:dyDescent="0.2">
      <c r="A412" s="5"/>
      <c r="B412" s="5"/>
      <c r="C412" s="5"/>
      <c r="D412" s="5"/>
      <c r="E412" s="5"/>
      <c r="F412" s="5"/>
      <c r="G412" s="5"/>
      <c r="H412" s="8"/>
      <c r="I412" s="5"/>
      <c r="J412" s="5"/>
      <c r="K412" s="5"/>
      <c r="L412" s="5"/>
      <c r="M412" s="1"/>
    </row>
    <row r="413" spans="1:13" x14ac:dyDescent="0.2">
      <c r="A413" s="5"/>
      <c r="B413" s="5"/>
      <c r="C413" s="5"/>
      <c r="D413" s="5"/>
      <c r="E413" s="5"/>
      <c r="F413" s="5"/>
      <c r="G413" s="5"/>
      <c r="H413" s="8"/>
      <c r="I413" s="5"/>
      <c r="J413" s="5"/>
      <c r="K413" s="5"/>
      <c r="L413" s="5"/>
      <c r="M413" s="1"/>
    </row>
    <row r="414" spans="1:13" x14ac:dyDescent="0.2">
      <c r="A414" s="5"/>
      <c r="B414" s="5"/>
      <c r="C414" s="5"/>
      <c r="D414" s="5"/>
      <c r="E414" s="5"/>
      <c r="F414" s="5"/>
      <c r="G414" s="5"/>
      <c r="H414" s="8"/>
      <c r="I414" s="5"/>
      <c r="J414" s="5"/>
      <c r="K414" s="5"/>
      <c r="L414" s="5"/>
      <c r="M414" s="1"/>
    </row>
    <row r="415" spans="1:13" x14ac:dyDescent="0.2">
      <c r="A415" s="5"/>
      <c r="B415" s="5"/>
      <c r="C415" s="5"/>
      <c r="D415" s="5"/>
      <c r="E415" s="5"/>
      <c r="F415" s="5"/>
      <c r="G415" s="5"/>
      <c r="H415" s="8"/>
      <c r="I415" s="5"/>
      <c r="J415" s="5"/>
      <c r="K415" s="5"/>
      <c r="L415" s="5"/>
      <c r="M415" s="1"/>
    </row>
    <row r="416" spans="1:13" x14ac:dyDescent="0.2">
      <c r="A416" s="5"/>
      <c r="B416" s="5"/>
      <c r="C416" s="5"/>
      <c r="D416" s="5"/>
      <c r="E416" s="5"/>
      <c r="F416" s="5"/>
      <c r="G416" s="5"/>
      <c r="H416" s="8"/>
      <c r="I416" s="5"/>
      <c r="J416" s="5"/>
      <c r="K416" s="5"/>
      <c r="L416" s="5"/>
      <c r="M416" s="1"/>
    </row>
    <row r="417" spans="1:13" x14ac:dyDescent="0.2">
      <c r="A417" s="5"/>
      <c r="B417" s="5"/>
      <c r="C417" s="5"/>
      <c r="D417" s="5"/>
      <c r="E417" s="5"/>
      <c r="F417" s="5"/>
      <c r="G417" s="5"/>
      <c r="H417" s="8"/>
      <c r="I417" s="5"/>
      <c r="J417" s="5"/>
      <c r="K417" s="5"/>
      <c r="L417" s="5"/>
      <c r="M417" s="1"/>
    </row>
    <row r="418" spans="1:13" x14ac:dyDescent="0.2">
      <c r="A418" s="5"/>
      <c r="B418" s="5"/>
      <c r="C418" s="5"/>
      <c r="D418" s="5"/>
      <c r="E418" s="5"/>
      <c r="F418" s="5"/>
      <c r="G418" s="5"/>
      <c r="H418" s="8"/>
      <c r="I418" s="5"/>
      <c r="J418" s="5"/>
      <c r="K418" s="5"/>
      <c r="L418" s="5"/>
      <c r="M418" s="1"/>
    </row>
    <row r="419" spans="1:13" x14ac:dyDescent="0.2">
      <c r="A419" s="5"/>
      <c r="B419" s="5"/>
      <c r="C419" s="5"/>
      <c r="D419" s="5"/>
      <c r="E419" s="5"/>
      <c r="F419" s="5"/>
      <c r="G419" s="5"/>
      <c r="H419" s="8"/>
      <c r="I419" s="5"/>
      <c r="J419" s="5"/>
      <c r="K419" s="5"/>
      <c r="L419" s="5"/>
      <c r="M419" s="1"/>
    </row>
    <row r="420" spans="1:13" x14ac:dyDescent="0.2">
      <c r="A420" s="5"/>
      <c r="B420" s="5"/>
      <c r="C420" s="5"/>
      <c r="D420" s="5"/>
      <c r="E420" s="5"/>
      <c r="F420" s="5"/>
      <c r="G420" s="5"/>
      <c r="H420" s="8"/>
      <c r="I420" s="5"/>
      <c r="J420" s="5"/>
      <c r="K420" s="5"/>
      <c r="L420" s="5"/>
      <c r="M420" s="1"/>
    </row>
    <row r="421" spans="1:13" x14ac:dyDescent="0.2">
      <c r="A421" s="5"/>
      <c r="B421" s="5"/>
      <c r="C421" s="5"/>
      <c r="D421" s="5"/>
      <c r="E421" s="5"/>
      <c r="F421" s="5"/>
      <c r="G421" s="5"/>
      <c r="H421" s="8"/>
      <c r="I421" s="5"/>
      <c r="J421" s="5"/>
      <c r="K421" s="5"/>
      <c r="L421" s="5"/>
      <c r="M421" s="1"/>
    </row>
    <row r="422" spans="1:13" x14ac:dyDescent="0.2">
      <c r="A422" s="5"/>
      <c r="B422" s="5"/>
      <c r="C422" s="5"/>
      <c r="D422" s="5"/>
      <c r="E422" s="5"/>
      <c r="F422" s="5"/>
      <c r="G422" s="5"/>
      <c r="H422" s="8"/>
      <c r="I422" s="5"/>
      <c r="J422" s="5"/>
      <c r="K422" s="5"/>
      <c r="L422" s="5"/>
      <c r="M422" s="1"/>
    </row>
    <row r="423" spans="1:13" x14ac:dyDescent="0.2">
      <c r="A423" s="5"/>
      <c r="B423" s="5"/>
      <c r="C423" s="5"/>
      <c r="D423" s="5"/>
      <c r="E423" s="5"/>
      <c r="F423" s="5"/>
      <c r="G423" s="5"/>
      <c r="H423" s="8"/>
      <c r="I423" s="5"/>
      <c r="J423" s="5"/>
      <c r="K423" s="5"/>
      <c r="L423" s="5"/>
      <c r="M423" s="1"/>
    </row>
    <row r="424" spans="1:13" x14ac:dyDescent="0.2">
      <c r="A424" s="5"/>
      <c r="B424" s="5"/>
      <c r="C424" s="5"/>
      <c r="D424" s="5"/>
      <c r="E424" s="5"/>
      <c r="F424" s="5"/>
      <c r="G424" s="5"/>
      <c r="H424" s="8"/>
      <c r="I424" s="5"/>
      <c r="J424" s="5"/>
      <c r="K424" s="5"/>
      <c r="L424" s="5"/>
      <c r="M424" s="1"/>
    </row>
    <row r="425" spans="1:13" x14ac:dyDescent="0.2">
      <c r="A425" s="5"/>
      <c r="B425" s="5"/>
      <c r="C425" s="5"/>
      <c r="D425" s="5"/>
      <c r="E425" s="5"/>
      <c r="F425" s="5"/>
      <c r="G425" s="5"/>
      <c r="H425" s="8"/>
      <c r="I425" s="5"/>
      <c r="J425" s="5"/>
      <c r="K425" s="5"/>
      <c r="L425" s="5"/>
      <c r="M425" s="1"/>
    </row>
    <row r="426" spans="1:13" x14ac:dyDescent="0.2">
      <c r="A426" s="5"/>
      <c r="B426" s="5"/>
      <c r="C426" s="5"/>
      <c r="D426" s="5"/>
      <c r="E426" s="5"/>
      <c r="F426" s="5"/>
      <c r="G426" s="5"/>
      <c r="H426" s="8"/>
      <c r="I426" s="5"/>
      <c r="J426" s="5"/>
      <c r="K426" s="5"/>
      <c r="L426" s="5"/>
      <c r="M426" s="1"/>
    </row>
    <row r="427" spans="1:13" x14ac:dyDescent="0.2">
      <c r="A427" s="5"/>
      <c r="B427" s="5"/>
      <c r="C427" s="5"/>
      <c r="D427" s="5"/>
      <c r="E427" s="5"/>
      <c r="F427" s="5"/>
      <c r="G427" s="5"/>
      <c r="H427" s="8"/>
      <c r="I427" s="5"/>
      <c r="J427" s="5"/>
      <c r="K427" s="5"/>
      <c r="L427" s="5"/>
      <c r="M427" s="1"/>
    </row>
    <row r="428" spans="1:13" x14ac:dyDescent="0.2">
      <c r="A428" s="5"/>
      <c r="B428" s="5"/>
      <c r="C428" s="5"/>
      <c r="D428" s="5"/>
      <c r="E428" s="5"/>
      <c r="F428" s="5"/>
      <c r="G428" s="5"/>
      <c r="H428" s="8"/>
      <c r="I428" s="5"/>
      <c r="J428" s="5"/>
      <c r="K428" s="5"/>
      <c r="L428" s="5"/>
      <c r="M428" s="1"/>
    </row>
    <row r="429" spans="1:13" x14ac:dyDescent="0.2">
      <c r="A429" s="5"/>
      <c r="B429" s="5"/>
      <c r="C429" s="5"/>
      <c r="D429" s="5"/>
      <c r="E429" s="5"/>
      <c r="F429" s="5"/>
      <c r="G429" s="5"/>
      <c r="H429" s="8"/>
      <c r="I429" s="5"/>
      <c r="J429" s="5"/>
      <c r="K429" s="5"/>
      <c r="L429" s="5"/>
      <c r="M429" s="1"/>
    </row>
    <row r="430" spans="1:13" x14ac:dyDescent="0.2">
      <c r="A430" s="5"/>
      <c r="B430" s="5"/>
      <c r="C430" s="5"/>
      <c r="D430" s="5"/>
      <c r="E430" s="5"/>
      <c r="F430" s="5"/>
      <c r="G430" s="5"/>
      <c r="H430" s="8"/>
      <c r="I430" s="5"/>
      <c r="J430" s="5"/>
      <c r="K430" s="5"/>
      <c r="L430" s="5"/>
      <c r="M430" s="1"/>
    </row>
    <row r="431" spans="1:13" x14ac:dyDescent="0.2">
      <c r="A431" s="5"/>
      <c r="B431" s="5"/>
      <c r="C431" s="5"/>
      <c r="D431" s="5"/>
      <c r="E431" s="5"/>
      <c r="F431" s="5"/>
      <c r="G431" s="5"/>
      <c r="H431" s="8"/>
      <c r="I431" s="5"/>
      <c r="J431" s="5"/>
      <c r="K431" s="5"/>
      <c r="L431" s="5"/>
      <c r="M431" s="1"/>
    </row>
    <row r="432" spans="1:13" x14ac:dyDescent="0.2">
      <c r="A432" s="5"/>
      <c r="B432" s="5"/>
      <c r="C432" s="5"/>
      <c r="D432" s="5"/>
      <c r="E432" s="5"/>
      <c r="F432" s="5"/>
      <c r="G432" s="5"/>
      <c r="H432" s="8"/>
      <c r="I432" s="5"/>
      <c r="J432" s="5"/>
      <c r="K432" s="5"/>
      <c r="L432" s="5"/>
      <c r="M432" s="1"/>
    </row>
    <row r="433" spans="1:13" x14ac:dyDescent="0.2">
      <c r="A433" s="5"/>
      <c r="B433" s="5"/>
      <c r="C433" s="5"/>
      <c r="D433" s="5"/>
      <c r="E433" s="5"/>
      <c r="F433" s="5"/>
      <c r="G433" s="5"/>
      <c r="H433" s="8"/>
      <c r="I433" s="5"/>
      <c r="J433" s="5"/>
      <c r="K433" s="5"/>
      <c r="L433" s="5"/>
      <c r="M433" s="1"/>
    </row>
    <row r="434" spans="1:13" x14ac:dyDescent="0.2">
      <c r="A434" s="5"/>
      <c r="B434" s="5"/>
      <c r="C434" s="5"/>
      <c r="D434" s="5"/>
      <c r="E434" s="5"/>
      <c r="F434" s="5"/>
      <c r="G434" s="5"/>
      <c r="H434" s="8"/>
      <c r="I434" s="5"/>
      <c r="J434" s="5"/>
      <c r="K434" s="5"/>
      <c r="L434" s="5"/>
      <c r="M434" s="1"/>
    </row>
    <row r="435" spans="1:13" x14ac:dyDescent="0.2">
      <c r="A435" s="5"/>
      <c r="B435" s="5"/>
      <c r="C435" s="5"/>
      <c r="D435" s="5"/>
      <c r="E435" s="5"/>
      <c r="F435" s="5"/>
      <c r="G435" s="5"/>
      <c r="H435" s="8"/>
      <c r="I435" s="5"/>
      <c r="J435" s="5"/>
      <c r="K435" s="5"/>
      <c r="L435" s="5"/>
      <c r="M435" s="1"/>
    </row>
    <row r="436" spans="1:13" x14ac:dyDescent="0.2">
      <c r="A436" s="5"/>
      <c r="B436" s="5"/>
      <c r="C436" s="5"/>
      <c r="D436" s="5"/>
      <c r="E436" s="5"/>
      <c r="F436" s="5"/>
      <c r="G436" s="5"/>
      <c r="H436" s="8"/>
      <c r="I436" s="5"/>
      <c r="J436" s="5"/>
      <c r="K436" s="5"/>
      <c r="L436" s="5"/>
      <c r="M436" s="1"/>
    </row>
    <row r="437" spans="1:13" x14ac:dyDescent="0.2">
      <c r="A437" s="5"/>
      <c r="B437" s="5"/>
      <c r="C437" s="5"/>
      <c r="D437" s="5"/>
      <c r="E437" s="5"/>
      <c r="F437" s="5"/>
      <c r="G437" s="5"/>
      <c r="H437" s="8"/>
      <c r="I437" s="5"/>
      <c r="J437" s="5"/>
      <c r="K437" s="5"/>
      <c r="L437" s="5"/>
      <c r="M437" s="1"/>
    </row>
    <row r="438" spans="1:13" x14ac:dyDescent="0.2">
      <c r="A438" s="5"/>
      <c r="B438" s="5"/>
      <c r="C438" s="5"/>
      <c r="D438" s="5"/>
      <c r="E438" s="5"/>
      <c r="F438" s="5"/>
      <c r="G438" s="5"/>
      <c r="H438" s="8"/>
      <c r="I438" s="5"/>
      <c r="J438" s="5"/>
      <c r="K438" s="5"/>
      <c r="L438" s="5"/>
      <c r="M438" s="1"/>
    </row>
    <row r="439" spans="1:13" x14ac:dyDescent="0.2">
      <c r="A439" s="5"/>
      <c r="B439" s="5"/>
      <c r="C439" s="5"/>
      <c r="D439" s="5"/>
      <c r="E439" s="5"/>
      <c r="F439" s="5"/>
      <c r="G439" s="5"/>
      <c r="H439" s="8"/>
      <c r="I439" s="5"/>
      <c r="J439" s="5"/>
      <c r="K439" s="5"/>
      <c r="L439" s="5"/>
      <c r="M439" s="1"/>
    </row>
    <row r="440" spans="1:13" x14ac:dyDescent="0.2">
      <c r="A440" s="5"/>
      <c r="B440" s="5"/>
      <c r="C440" s="5"/>
      <c r="D440" s="5"/>
      <c r="E440" s="5"/>
      <c r="F440" s="5"/>
      <c r="G440" s="5"/>
      <c r="H440" s="8"/>
      <c r="I440" s="5"/>
      <c r="J440" s="5"/>
      <c r="K440" s="5"/>
      <c r="L440" s="5"/>
      <c r="M440" s="1"/>
    </row>
    <row r="441" spans="1:13" x14ac:dyDescent="0.2">
      <c r="A441" s="5"/>
      <c r="B441" s="5"/>
      <c r="C441" s="5"/>
      <c r="D441" s="5"/>
      <c r="E441" s="5"/>
      <c r="F441" s="5"/>
      <c r="G441" s="5"/>
      <c r="H441" s="8"/>
      <c r="I441" s="5"/>
      <c r="J441" s="5"/>
      <c r="K441" s="5"/>
      <c r="L441" s="5"/>
      <c r="M441" s="1"/>
    </row>
    <row r="442" spans="1:13" x14ac:dyDescent="0.2">
      <c r="A442" s="5"/>
      <c r="B442" s="5"/>
      <c r="C442" s="5"/>
      <c r="D442" s="5"/>
      <c r="E442" s="5"/>
      <c r="F442" s="5"/>
      <c r="G442" s="5"/>
      <c r="H442" s="8"/>
      <c r="I442" s="5"/>
      <c r="J442" s="5"/>
      <c r="K442" s="5"/>
      <c r="L442" s="5"/>
      <c r="M442" s="1"/>
    </row>
    <row r="443" spans="1:13" x14ac:dyDescent="0.2">
      <c r="A443" s="5"/>
      <c r="B443" s="5"/>
      <c r="C443" s="5"/>
      <c r="D443" s="5"/>
      <c r="E443" s="5"/>
      <c r="F443" s="5"/>
      <c r="G443" s="5"/>
      <c r="H443" s="8"/>
      <c r="I443" s="5"/>
      <c r="J443" s="5"/>
      <c r="K443" s="5"/>
      <c r="L443" s="5"/>
      <c r="M443" s="1"/>
    </row>
    <row r="444" spans="1:13" x14ac:dyDescent="0.2">
      <c r="A444" s="5"/>
      <c r="B444" s="5"/>
      <c r="C444" s="5"/>
      <c r="D444" s="5"/>
      <c r="E444" s="5"/>
      <c r="F444" s="5"/>
      <c r="G444" s="5"/>
      <c r="H444" s="8"/>
      <c r="I444" s="5"/>
      <c r="J444" s="5"/>
      <c r="K444" s="5"/>
      <c r="L444" s="5"/>
      <c r="M444" s="1"/>
    </row>
    <row r="445" spans="1:13" x14ac:dyDescent="0.2">
      <c r="A445" s="5"/>
      <c r="B445" s="5"/>
      <c r="C445" s="5"/>
      <c r="D445" s="5"/>
      <c r="E445" s="5"/>
      <c r="F445" s="5"/>
      <c r="G445" s="5"/>
      <c r="H445" s="8"/>
      <c r="I445" s="5"/>
      <c r="J445" s="5"/>
      <c r="K445" s="5"/>
      <c r="L445" s="5"/>
      <c r="M445" s="1"/>
    </row>
    <row r="446" spans="1:13" x14ac:dyDescent="0.2">
      <c r="A446" s="5"/>
      <c r="B446" s="5"/>
      <c r="C446" s="5"/>
      <c r="D446" s="5"/>
      <c r="E446" s="5"/>
      <c r="F446" s="5"/>
      <c r="G446" s="5"/>
      <c r="H446" s="8"/>
      <c r="I446" s="5"/>
      <c r="J446" s="5"/>
      <c r="K446" s="5"/>
      <c r="L446" s="5"/>
      <c r="M446" s="1"/>
    </row>
    <row r="447" spans="1:13" x14ac:dyDescent="0.2">
      <c r="A447" s="5"/>
      <c r="B447" s="5"/>
      <c r="C447" s="5"/>
      <c r="D447" s="5"/>
      <c r="E447" s="5"/>
      <c r="F447" s="5"/>
      <c r="G447" s="5"/>
      <c r="H447" s="8"/>
      <c r="I447" s="5"/>
      <c r="J447" s="5"/>
      <c r="K447" s="5"/>
      <c r="L447" s="5"/>
      <c r="M447" s="1"/>
    </row>
    <row r="448" spans="1:13" x14ac:dyDescent="0.2">
      <c r="A448" s="5"/>
      <c r="B448" s="5"/>
      <c r="C448" s="5"/>
      <c r="D448" s="5"/>
      <c r="E448" s="5"/>
      <c r="F448" s="5"/>
      <c r="G448" s="5"/>
      <c r="H448" s="8"/>
      <c r="I448" s="5"/>
      <c r="J448" s="5"/>
      <c r="K448" s="5"/>
      <c r="L448" s="5"/>
      <c r="M448" s="1"/>
    </row>
    <row r="449" spans="1:13" x14ac:dyDescent="0.2">
      <c r="A449" s="5"/>
      <c r="B449" s="5"/>
      <c r="C449" s="5"/>
      <c r="D449" s="5"/>
      <c r="E449" s="5"/>
      <c r="F449" s="5"/>
      <c r="G449" s="5"/>
      <c r="H449" s="8"/>
      <c r="I449" s="5"/>
      <c r="J449" s="5"/>
      <c r="K449" s="5"/>
      <c r="L449" s="5"/>
      <c r="M449" s="1"/>
    </row>
    <row r="450" spans="1:13" x14ac:dyDescent="0.2">
      <c r="A450" s="5"/>
      <c r="B450" s="5"/>
      <c r="C450" s="5"/>
      <c r="D450" s="5"/>
      <c r="E450" s="5"/>
      <c r="F450" s="5"/>
      <c r="G450" s="5"/>
      <c r="H450" s="8"/>
      <c r="I450" s="5"/>
      <c r="J450" s="5"/>
      <c r="K450" s="5"/>
      <c r="L450" s="5"/>
      <c r="M450" s="1"/>
    </row>
    <row r="451" spans="1:13" x14ac:dyDescent="0.2">
      <c r="A451" s="5"/>
      <c r="B451" s="5"/>
      <c r="C451" s="5"/>
      <c r="D451" s="5"/>
      <c r="E451" s="5"/>
      <c r="F451" s="5"/>
      <c r="G451" s="5"/>
      <c r="H451" s="8"/>
      <c r="I451" s="5"/>
      <c r="J451" s="5"/>
      <c r="K451" s="5"/>
      <c r="L451" s="5"/>
      <c r="M451" s="1"/>
    </row>
    <row r="452" spans="1:13" x14ac:dyDescent="0.2">
      <c r="A452" s="5"/>
      <c r="B452" s="5"/>
      <c r="C452" s="5"/>
      <c r="D452" s="5"/>
      <c r="E452" s="5"/>
      <c r="F452" s="5"/>
      <c r="G452" s="5"/>
      <c r="H452" s="8"/>
      <c r="I452" s="5"/>
      <c r="J452" s="5"/>
      <c r="K452" s="5"/>
      <c r="L452" s="5"/>
      <c r="M452" s="1"/>
    </row>
    <row r="453" spans="1:13" x14ac:dyDescent="0.2">
      <c r="A453" s="5"/>
      <c r="B453" s="5"/>
      <c r="C453" s="5"/>
      <c r="D453" s="5"/>
      <c r="E453" s="5"/>
      <c r="F453" s="5"/>
      <c r="G453" s="5"/>
      <c r="H453" s="8"/>
      <c r="I453" s="5"/>
      <c r="J453" s="5"/>
      <c r="K453" s="5"/>
      <c r="L453" s="5"/>
      <c r="M453" s="1"/>
    </row>
    <row r="454" spans="1:13" x14ac:dyDescent="0.2">
      <c r="A454" s="5"/>
      <c r="B454" s="5"/>
      <c r="C454" s="5"/>
      <c r="D454" s="5"/>
      <c r="E454" s="5"/>
      <c r="F454" s="5"/>
      <c r="G454" s="5"/>
      <c r="H454" s="8"/>
      <c r="I454" s="5"/>
      <c r="J454" s="5"/>
      <c r="K454" s="5"/>
      <c r="L454" s="5"/>
      <c r="M454" s="1"/>
    </row>
    <row r="455" spans="1:13" x14ac:dyDescent="0.2">
      <c r="A455" s="5"/>
      <c r="B455" s="5"/>
      <c r="C455" s="5"/>
      <c r="D455" s="5"/>
      <c r="E455" s="5"/>
      <c r="F455" s="5"/>
      <c r="G455" s="5"/>
      <c r="H455" s="8"/>
      <c r="I455" s="5"/>
      <c r="J455" s="5"/>
      <c r="K455" s="5"/>
      <c r="L455" s="5"/>
      <c r="M455" s="1"/>
    </row>
    <row r="456" spans="1:13" x14ac:dyDescent="0.2">
      <c r="A456" s="5"/>
      <c r="B456" s="5"/>
      <c r="C456" s="5"/>
      <c r="D456" s="5"/>
      <c r="E456" s="5"/>
      <c r="F456" s="5"/>
      <c r="G456" s="5"/>
      <c r="H456" s="8"/>
      <c r="I456" s="5"/>
      <c r="J456" s="5"/>
      <c r="K456" s="5"/>
      <c r="L456" s="5"/>
      <c r="M456" s="1"/>
    </row>
    <row r="457" spans="1:13" x14ac:dyDescent="0.2">
      <c r="A457" s="5"/>
      <c r="B457" s="5"/>
      <c r="C457" s="5"/>
      <c r="D457" s="5"/>
      <c r="E457" s="5"/>
      <c r="F457" s="5"/>
      <c r="G457" s="5"/>
      <c r="H457" s="8"/>
      <c r="I457" s="5"/>
      <c r="J457" s="5"/>
      <c r="K457" s="5"/>
      <c r="L457" s="5"/>
      <c r="M457" s="1"/>
    </row>
    <row r="458" spans="1:13" x14ac:dyDescent="0.2">
      <c r="A458" s="5"/>
      <c r="B458" s="5"/>
      <c r="C458" s="5"/>
      <c r="D458" s="5"/>
      <c r="E458" s="5"/>
      <c r="F458" s="5"/>
      <c r="G458" s="5"/>
      <c r="H458" s="8"/>
      <c r="I458" s="5"/>
      <c r="J458" s="5"/>
      <c r="K458" s="5"/>
      <c r="L458" s="5"/>
      <c r="M458" s="1"/>
    </row>
    <row r="459" spans="1:13" x14ac:dyDescent="0.2">
      <c r="A459" s="5"/>
      <c r="B459" s="5"/>
      <c r="C459" s="5"/>
      <c r="D459" s="5"/>
      <c r="E459" s="5"/>
      <c r="F459" s="5"/>
      <c r="G459" s="5"/>
      <c r="H459" s="8"/>
      <c r="I459" s="5"/>
      <c r="J459" s="5"/>
      <c r="K459" s="5"/>
      <c r="L459" s="5"/>
      <c r="M459" s="1"/>
    </row>
    <row r="460" spans="1:13" x14ac:dyDescent="0.2">
      <c r="A460" s="5"/>
      <c r="B460" s="5"/>
      <c r="C460" s="5"/>
      <c r="D460" s="5"/>
      <c r="E460" s="5"/>
      <c r="F460" s="5"/>
      <c r="G460" s="5"/>
      <c r="H460" s="8"/>
      <c r="I460" s="5"/>
      <c r="J460" s="5"/>
      <c r="K460" s="5"/>
      <c r="L460" s="5"/>
      <c r="M460" s="1"/>
    </row>
    <row r="461" spans="1:13" x14ac:dyDescent="0.2">
      <c r="A461" s="5"/>
      <c r="B461" s="5"/>
      <c r="C461" s="5"/>
      <c r="D461" s="5"/>
      <c r="E461" s="5"/>
      <c r="F461" s="5"/>
      <c r="G461" s="5"/>
      <c r="H461" s="8"/>
      <c r="I461" s="5"/>
      <c r="J461" s="5"/>
      <c r="K461" s="5"/>
      <c r="L461" s="5"/>
      <c r="M461" s="1"/>
    </row>
    <row r="462" spans="1:13" x14ac:dyDescent="0.2">
      <c r="A462" s="5"/>
      <c r="B462" s="5"/>
      <c r="C462" s="5"/>
      <c r="D462" s="5"/>
      <c r="E462" s="5"/>
      <c r="F462" s="5"/>
      <c r="G462" s="5"/>
      <c r="H462" s="8"/>
      <c r="I462" s="5"/>
      <c r="J462" s="5"/>
      <c r="K462" s="5"/>
      <c r="L462" s="5"/>
      <c r="M462" s="1"/>
    </row>
    <row r="463" spans="1:13" x14ac:dyDescent="0.2">
      <c r="A463" s="5"/>
      <c r="B463" s="5"/>
      <c r="C463" s="5"/>
      <c r="D463" s="5"/>
      <c r="E463" s="5"/>
      <c r="F463" s="5"/>
      <c r="G463" s="5"/>
      <c r="H463" s="8"/>
      <c r="I463" s="5"/>
      <c r="J463" s="5"/>
      <c r="K463" s="5"/>
      <c r="L463" s="5"/>
      <c r="M463" s="1"/>
    </row>
    <row r="464" spans="1:13" x14ac:dyDescent="0.2">
      <c r="A464" s="5"/>
      <c r="B464" s="5"/>
      <c r="C464" s="5"/>
      <c r="D464" s="5"/>
      <c r="E464" s="5"/>
      <c r="F464" s="5"/>
      <c r="G464" s="5"/>
      <c r="H464" s="8"/>
      <c r="I464" s="5"/>
      <c r="J464" s="5"/>
      <c r="K464" s="5"/>
      <c r="L464" s="5"/>
      <c r="M464" s="1"/>
    </row>
    <row r="465" spans="1:13" x14ac:dyDescent="0.2">
      <c r="A465" s="5"/>
      <c r="B465" s="5"/>
      <c r="C465" s="5"/>
      <c r="D465" s="5"/>
      <c r="E465" s="5"/>
      <c r="F465" s="5"/>
      <c r="G465" s="5"/>
      <c r="H465" s="8"/>
      <c r="I465" s="5"/>
      <c r="J465" s="5"/>
      <c r="K465" s="5"/>
      <c r="L465" s="5"/>
      <c r="M465" s="1"/>
    </row>
    <row r="466" spans="1:13" x14ac:dyDescent="0.2">
      <c r="A466" s="5"/>
      <c r="B466" s="5"/>
      <c r="C466" s="5"/>
      <c r="D466" s="5"/>
      <c r="E466" s="5"/>
      <c r="F466" s="5"/>
      <c r="G466" s="5"/>
      <c r="H466" s="8"/>
      <c r="I466" s="5"/>
      <c r="J466" s="5"/>
      <c r="K466" s="5"/>
      <c r="L466" s="5"/>
      <c r="M466" s="1"/>
    </row>
    <row r="467" spans="1:13" x14ac:dyDescent="0.2">
      <c r="A467" s="5"/>
      <c r="B467" s="5"/>
      <c r="C467" s="5"/>
      <c r="D467" s="5"/>
      <c r="E467" s="5"/>
      <c r="F467" s="5"/>
      <c r="G467" s="5"/>
      <c r="H467" s="8"/>
      <c r="I467" s="5"/>
      <c r="J467" s="5"/>
      <c r="K467" s="5"/>
      <c r="L467" s="5"/>
      <c r="M467" s="1"/>
    </row>
    <row r="468" spans="1:13" x14ac:dyDescent="0.2">
      <c r="A468" s="5"/>
      <c r="B468" s="5"/>
      <c r="C468" s="5"/>
      <c r="D468" s="5"/>
      <c r="E468" s="5"/>
      <c r="F468" s="5"/>
      <c r="G468" s="5"/>
      <c r="H468" s="8"/>
      <c r="I468" s="5"/>
      <c r="J468" s="5"/>
      <c r="K468" s="5"/>
      <c r="L468" s="5"/>
      <c r="M468" s="1"/>
    </row>
    <row r="469" spans="1:13" x14ac:dyDescent="0.2">
      <c r="A469" s="5"/>
      <c r="B469" s="5"/>
      <c r="C469" s="5"/>
      <c r="D469" s="5"/>
      <c r="E469" s="5"/>
      <c r="F469" s="5"/>
      <c r="G469" s="5"/>
      <c r="H469" s="8"/>
      <c r="I469" s="5"/>
      <c r="J469" s="5"/>
      <c r="K469" s="5"/>
      <c r="L469" s="5"/>
      <c r="M469" s="1"/>
    </row>
    <row r="470" spans="1:13" x14ac:dyDescent="0.2">
      <c r="A470" s="5"/>
      <c r="B470" s="5"/>
      <c r="C470" s="5"/>
      <c r="D470" s="5"/>
      <c r="E470" s="5"/>
      <c r="F470" s="5"/>
      <c r="G470" s="5"/>
      <c r="H470" s="8"/>
      <c r="I470" s="5"/>
      <c r="J470" s="5"/>
      <c r="K470" s="5"/>
      <c r="L470" s="5"/>
      <c r="M470" s="1"/>
    </row>
    <row r="471" spans="1:13" x14ac:dyDescent="0.2">
      <c r="A471" s="5"/>
      <c r="B471" s="5"/>
      <c r="C471" s="5"/>
      <c r="D471" s="5"/>
      <c r="E471" s="5"/>
      <c r="F471" s="5"/>
      <c r="G471" s="5"/>
      <c r="H471" s="8"/>
      <c r="I471" s="5"/>
      <c r="J471" s="5"/>
      <c r="K471" s="5"/>
      <c r="L471" s="5"/>
      <c r="M471" s="1"/>
    </row>
    <row r="472" spans="1:13" x14ac:dyDescent="0.2">
      <c r="A472" s="5"/>
      <c r="B472" s="5"/>
      <c r="C472" s="5"/>
      <c r="D472" s="5"/>
      <c r="E472" s="5"/>
      <c r="F472" s="5"/>
      <c r="G472" s="5"/>
      <c r="H472" s="8"/>
      <c r="I472" s="5"/>
      <c r="J472" s="5"/>
      <c r="K472" s="5"/>
      <c r="L472" s="5"/>
      <c r="M472" s="1"/>
    </row>
    <row r="473" spans="1:13" x14ac:dyDescent="0.2">
      <c r="A473" s="5"/>
      <c r="B473" s="5"/>
      <c r="C473" s="5"/>
      <c r="D473" s="5"/>
      <c r="E473" s="5"/>
      <c r="F473" s="5"/>
      <c r="G473" s="5"/>
      <c r="H473" s="8"/>
      <c r="I473" s="5"/>
      <c r="J473" s="5"/>
      <c r="K473" s="5"/>
      <c r="L473" s="5"/>
      <c r="M473" s="1"/>
    </row>
    <row r="474" spans="1:13" x14ac:dyDescent="0.2">
      <c r="A474" s="5"/>
      <c r="B474" s="5"/>
      <c r="C474" s="5"/>
      <c r="D474" s="5"/>
      <c r="E474" s="5"/>
      <c r="F474" s="5"/>
      <c r="G474" s="5"/>
      <c r="H474" s="8"/>
      <c r="I474" s="5"/>
      <c r="J474" s="5"/>
      <c r="K474" s="5"/>
      <c r="L474" s="5"/>
      <c r="M474" s="1"/>
    </row>
    <row r="475" spans="1:13" x14ac:dyDescent="0.2">
      <c r="A475" s="5"/>
      <c r="B475" s="5"/>
      <c r="C475" s="5"/>
      <c r="D475" s="5"/>
      <c r="E475" s="5"/>
      <c r="F475" s="5"/>
      <c r="G475" s="5"/>
      <c r="H475" s="8"/>
      <c r="I475" s="5"/>
      <c r="J475" s="5"/>
      <c r="K475" s="5"/>
      <c r="L475" s="5"/>
      <c r="M475" s="1"/>
    </row>
    <row r="476" spans="1:13" x14ac:dyDescent="0.2">
      <c r="A476" s="5"/>
      <c r="B476" s="5"/>
      <c r="C476" s="5"/>
      <c r="D476" s="5"/>
      <c r="E476" s="5"/>
      <c r="F476" s="5"/>
      <c r="G476" s="5"/>
      <c r="H476" s="8"/>
      <c r="I476" s="5"/>
      <c r="J476" s="5"/>
      <c r="K476" s="5"/>
      <c r="L476" s="5"/>
      <c r="M476" s="1"/>
    </row>
    <row r="477" spans="1:13" x14ac:dyDescent="0.2">
      <c r="A477" s="5"/>
      <c r="B477" s="5"/>
      <c r="C477" s="5"/>
      <c r="D477" s="5"/>
      <c r="E477" s="5"/>
      <c r="F477" s="5"/>
      <c r="G477" s="5"/>
      <c r="H477" s="8"/>
      <c r="I477" s="5"/>
      <c r="J477" s="5"/>
      <c r="K477" s="5"/>
      <c r="L477" s="5"/>
      <c r="M477" s="1"/>
    </row>
    <row r="478" spans="1:13" x14ac:dyDescent="0.2">
      <c r="A478" s="5"/>
      <c r="B478" s="5"/>
      <c r="C478" s="5"/>
      <c r="D478" s="5"/>
      <c r="E478" s="5"/>
      <c r="F478" s="5"/>
      <c r="G478" s="5"/>
      <c r="H478" s="8"/>
      <c r="I478" s="5"/>
      <c r="J478" s="5"/>
      <c r="K478" s="5"/>
      <c r="L478" s="5"/>
      <c r="M478" s="1"/>
    </row>
    <row r="479" spans="1:13" x14ac:dyDescent="0.2">
      <c r="A479" s="5"/>
      <c r="B479" s="5"/>
      <c r="C479" s="5"/>
      <c r="D479" s="5"/>
      <c r="E479" s="5"/>
      <c r="F479" s="5"/>
      <c r="G479" s="5"/>
      <c r="H479" s="8"/>
      <c r="I479" s="5"/>
      <c r="J479" s="5"/>
      <c r="K479" s="5"/>
      <c r="L479" s="5"/>
      <c r="M479" s="1"/>
    </row>
    <row r="480" spans="1:13" x14ac:dyDescent="0.2">
      <c r="A480" s="5"/>
      <c r="B480" s="5"/>
      <c r="C480" s="5"/>
      <c r="D480" s="5"/>
      <c r="E480" s="5"/>
      <c r="F480" s="5"/>
      <c r="G480" s="5"/>
      <c r="H480" s="8"/>
      <c r="I480" s="5"/>
      <c r="J480" s="5"/>
      <c r="K480" s="5"/>
      <c r="L480" s="5"/>
      <c r="M480" s="1"/>
    </row>
    <row r="481" spans="1:13" x14ac:dyDescent="0.2">
      <c r="A481" s="5"/>
      <c r="B481" s="5"/>
      <c r="C481" s="5"/>
      <c r="D481" s="5"/>
      <c r="E481" s="5"/>
      <c r="F481" s="5"/>
      <c r="G481" s="5"/>
      <c r="H481" s="8"/>
      <c r="I481" s="5"/>
      <c r="J481" s="5"/>
      <c r="K481" s="5"/>
      <c r="L481" s="5"/>
      <c r="M481" s="1"/>
    </row>
    <row r="482" spans="1:13" x14ac:dyDescent="0.2">
      <c r="A482" s="5"/>
      <c r="B482" s="5"/>
      <c r="C482" s="5"/>
      <c r="D482" s="5"/>
      <c r="E482" s="5"/>
      <c r="F482" s="5"/>
      <c r="G482" s="5"/>
      <c r="H482" s="8"/>
      <c r="I482" s="5"/>
      <c r="J482" s="5"/>
      <c r="K482" s="5"/>
      <c r="L482" s="5"/>
      <c r="M482" s="1"/>
    </row>
    <row r="483" spans="1:13" x14ac:dyDescent="0.2">
      <c r="A483" s="5"/>
      <c r="B483" s="5"/>
      <c r="C483" s="5"/>
      <c r="D483" s="5"/>
      <c r="E483" s="5"/>
      <c r="F483" s="5"/>
      <c r="G483" s="5"/>
      <c r="H483" s="8"/>
      <c r="I483" s="5"/>
      <c r="J483" s="5"/>
      <c r="K483" s="5"/>
      <c r="L483" s="5"/>
      <c r="M483" s="1"/>
    </row>
    <row r="484" spans="1:13" x14ac:dyDescent="0.2">
      <c r="A484" s="5"/>
      <c r="B484" s="5"/>
      <c r="C484" s="5"/>
      <c r="D484" s="5"/>
      <c r="E484" s="5"/>
      <c r="F484" s="5"/>
      <c r="G484" s="5"/>
      <c r="H484" s="8"/>
      <c r="I484" s="5"/>
      <c r="J484" s="5"/>
      <c r="K484" s="5"/>
      <c r="L484" s="5"/>
      <c r="M484" s="1"/>
    </row>
    <row r="485" spans="1:13" x14ac:dyDescent="0.2">
      <c r="A485" s="5"/>
      <c r="B485" s="5"/>
      <c r="C485" s="5"/>
      <c r="D485" s="5"/>
      <c r="E485" s="5"/>
      <c r="F485" s="5"/>
      <c r="G485" s="5"/>
      <c r="H485" s="8"/>
      <c r="I485" s="5"/>
      <c r="J485" s="5"/>
      <c r="K485" s="5"/>
      <c r="L485" s="5"/>
      <c r="M485" s="1"/>
    </row>
    <row r="486" spans="1:13" x14ac:dyDescent="0.2">
      <c r="A486" s="5"/>
      <c r="B486" s="5"/>
      <c r="C486" s="5"/>
      <c r="D486" s="5"/>
      <c r="E486" s="5"/>
      <c r="F486" s="5"/>
      <c r="G486" s="5"/>
      <c r="H486" s="8"/>
      <c r="I486" s="5"/>
      <c r="J486" s="5"/>
      <c r="K486" s="5"/>
      <c r="L486" s="5"/>
      <c r="M486" s="1"/>
    </row>
    <row r="487" spans="1:13" x14ac:dyDescent="0.2">
      <c r="A487" s="5"/>
      <c r="B487" s="5"/>
      <c r="C487" s="5"/>
      <c r="D487" s="5"/>
      <c r="E487" s="5"/>
      <c r="F487" s="5"/>
      <c r="G487" s="5"/>
      <c r="H487" s="8"/>
      <c r="I487" s="5"/>
      <c r="J487" s="5"/>
      <c r="K487" s="5"/>
      <c r="L487" s="5"/>
      <c r="M487" s="1"/>
    </row>
    <row r="488" spans="1:13" x14ac:dyDescent="0.2">
      <c r="A488" s="5"/>
      <c r="B488" s="5"/>
      <c r="C488" s="5"/>
      <c r="D488" s="5"/>
      <c r="E488" s="5"/>
      <c r="F488" s="5"/>
      <c r="G488" s="5"/>
      <c r="H488" s="8"/>
      <c r="I488" s="5"/>
      <c r="J488" s="5"/>
      <c r="K488" s="5"/>
      <c r="L488" s="5"/>
      <c r="M488" s="1"/>
    </row>
    <row r="489" spans="1:13" x14ac:dyDescent="0.2">
      <c r="A489" s="5"/>
      <c r="B489" s="5"/>
      <c r="C489" s="5"/>
      <c r="D489" s="5"/>
      <c r="E489" s="5"/>
      <c r="F489" s="5"/>
      <c r="G489" s="5"/>
      <c r="H489" s="8"/>
      <c r="I489" s="5"/>
      <c r="J489" s="5"/>
      <c r="K489" s="5"/>
      <c r="L489" s="5"/>
      <c r="M489" s="1"/>
    </row>
    <row r="490" spans="1:13" x14ac:dyDescent="0.2">
      <c r="A490" s="5"/>
      <c r="B490" s="5"/>
      <c r="C490" s="5"/>
      <c r="D490" s="5"/>
      <c r="E490" s="5"/>
      <c r="F490" s="5"/>
      <c r="G490" s="5"/>
      <c r="H490" s="8"/>
      <c r="I490" s="5"/>
      <c r="J490" s="5"/>
      <c r="K490" s="5"/>
      <c r="L490" s="5"/>
      <c r="M490" s="1"/>
    </row>
    <row r="491" spans="1:13" x14ac:dyDescent="0.2">
      <c r="A491" s="5"/>
      <c r="B491" s="5"/>
      <c r="C491" s="5"/>
      <c r="D491" s="5"/>
      <c r="E491" s="5"/>
      <c r="F491" s="5"/>
      <c r="G491" s="5"/>
      <c r="H491" s="8"/>
      <c r="I491" s="5"/>
      <c r="J491" s="5"/>
      <c r="K491" s="5"/>
      <c r="L491" s="5"/>
      <c r="M491" s="1"/>
    </row>
    <row r="492" spans="1:13" x14ac:dyDescent="0.2">
      <c r="A492" s="5"/>
      <c r="B492" s="5"/>
      <c r="C492" s="5"/>
      <c r="D492" s="5"/>
      <c r="E492" s="5"/>
      <c r="F492" s="5"/>
      <c r="G492" s="5"/>
      <c r="H492" s="8"/>
      <c r="I492" s="5"/>
      <c r="J492" s="5"/>
      <c r="K492" s="5"/>
      <c r="L492" s="5"/>
      <c r="M492" s="1"/>
    </row>
    <row r="493" spans="1:13" x14ac:dyDescent="0.2">
      <c r="A493" s="5"/>
      <c r="B493" s="5"/>
      <c r="C493" s="5"/>
      <c r="D493" s="5"/>
      <c r="E493" s="5"/>
      <c r="F493" s="5"/>
      <c r="G493" s="5"/>
      <c r="H493" s="8"/>
      <c r="I493" s="5"/>
      <c r="J493" s="5"/>
      <c r="K493" s="5"/>
      <c r="L493" s="5"/>
      <c r="M493" s="1"/>
    </row>
    <row r="494" spans="1:13" x14ac:dyDescent="0.2">
      <c r="A494" s="5"/>
      <c r="B494" s="5"/>
      <c r="C494" s="5"/>
      <c r="D494" s="5"/>
      <c r="E494" s="5"/>
      <c r="F494" s="5"/>
      <c r="G494" s="5"/>
      <c r="H494" s="8"/>
      <c r="I494" s="5"/>
      <c r="J494" s="5"/>
      <c r="K494" s="5"/>
      <c r="L494" s="5"/>
      <c r="M494" s="1"/>
    </row>
    <row r="495" spans="1:13" x14ac:dyDescent="0.2">
      <c r="A495" s="5"/>
      <c r="B495" s="5"/>
      <c r="C495" s="5"/>
      <c r="D495" s="5"/>
      <c r="E495" s="5"/>
      <c r="F495" s="5"/>
      <c r="G495" s="5"/>
      <c r="H495" s="8"/>
      <c r="I495" s="5"/>
      <c r="J495" s="5"/>
      <c r="K495" s="5"/>
      <c r="L495" s="5"/>
      <c r="M495" s="1"/>
    </row>
    <row r="496" spans="1:13" x14ac:dyDescent="0.2">
      <c r="A496" s="5"/>
      <c r="B496" s="5"/>
      <c r="C496" s="5"/>
      <c r="D496" s="5"/>
      <c r="E496" s="5"/>
      <c r="F496" s="5"/>
      <c r="G496" s="5"/>
      <c r="H496" s="8"/>
      <c r="I496" s="5"/>
      <c r="J496" s="5"/>
      <c r="K496" s="5"/>
      <c r="L496" s="5"/>
      <c r="M496" s="1"/>
    </row>
  </sheetData>
  <sheetProtection algorithmName="SHA-512" hashValue="8enpn7vbncCA8/tNTFfmArUp0cF/eVV7HnUwAsYit3w34sWcYIEiC7WF+xe1VWH0lIx87ENGLlRo/16tYieF/w==" saltValue="uMRddBp+emCFzcoe8WAnAA==" spinCount="100000" sheet="1" objects="1" scenarios="1"/>
  <sortState ref="A4:S53">
    <sortCondition ref="A4"/>
  </sortState>
  <conditionalFormatting sqref="H4:H53">
    <cfRule type="top10" dxfId="25" priority="5" rank="1"/>
    <cfRule type="top10" dxfId="24" priority="6" bottom="1" rank="1"/>
  </conditionalFormatting>
  <conditionalFormatting sqref="M4:M53">
    <cfRule type="top10" dxfId="23" priority="3" rank="1"/>
    <cfRule type="top10" dxfId="22" priority="4" bottom="1" rank="1"/>
  </conditionalFormatting>
  <pageMargins left="0.24" right="0.24" top="0.47" bottom="0.4" header="0.14000000000000001" footer="0.23"/>
  <pageSetup paperSize="9" orientation="portrait" horizontalDpi="1200" verticalDpi="12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S497"/>
  <sheetViews>
    <sheetView workbookViewId="0">
      <selection activeCell="B2" sqref="B2"/>
    </sheetView>
  </sheetViews>
  <sheetFormatPr defaultColWidth="8.85546875" defaultRowHeight="12.75" x14ac:dyDescent="0.2"/>
  <cols>
    <col min="1" max="1" width="7.140625" style="6" customWidth="1"/>
    <col min="2" max="2" width="27.85546875" style="6" customWidth="1"/>
    <col min="3" max="3" width="27.85546875" style="7" customWidth="1"/>
    <col min="4" max="4" width="11.42578125" style="7" bestFit="1" customWidth="1"/>
    <col min="5" max="5" width="12.42578125" style="6" bestFit="1" customWidth="1"/>
    <col min="6" max="6" width="14.85546875" style="6" bestFit="1" customWidth="1"/>
    <col min="7" max="7" width="10.28515625" style="6" bestFit="1" customWidth="1"/>
    <col min="8" max="8" width="11" style="26" bestFit="1" customWidth="1"/>
    <col min="9" max="9" width="11.42578125" style="8" bestFit="1" customWidth="1"/>
    <col min="10" max="10" width="12.42578125" style="6" bestFit="1" customWidth="1"/>
    <col min="11" max="11" width="14.85546875" style="6" bestFit="1" customWidth="1"/>
    <col min="12" max="12" width="10.28515625" style="6" bestFit="1" customWidth="1"/>
    <col min="13" max="13" width="11" style="8" bestFit="1" customWidth="1"/>
    <col min="14" max="14" width="6.7109375" style="5" bestFit="1" customWidth="1"/>
    <col min="15" max="16384" width="8.85546875" style="5"/>
  </cols>
  <sheetData>
    <row r="1" spans="1:19" ht="29.25" x14ac:dyDescent="0.35">
      <c r="A1" s="48" t="str">
        <f>Entrants!K1</f>
        <v>SAUVIC Motorkhana 2016 - Round 4</v>
      </c>
      <c r="B1" s="49"/>
      <c r="C1" s="49"/>
      <c r="D1" s="49"/>
      <c r="E1" s="49"/>
      <c r="F1" s="49"/>
      <c r="G1" s="49"/>
      <c r="H1" s="49"/>
      <c r="I1" s="49"/>
      <c r="J1" s="49"/>
      <c r="K1" s="50"/>
      <c r="L1" s="49"/>
      <c r="M1" s="49"/>
      <c r="N1" s="49"/>
      <c r="O1" s="4"/>
    </row>
    <row r="2" spans="1:19" ht="15" x14ac:dyDescent="0.25">
      <c r="A2" s="54" t="str">
        <f>Entrants!J7</f>
        <v>MAP 3</v>
      </c>
      <c r="B2" s="54" t="str">
        <f>Entrants!K7</f>
        <v>Battle 1</v>
      </c>
      <c r="C2" s="52"/>
      <c r="D2" s="52"/>
      <c r="E2" s="51"/>
      <c r="F2" s="53" t="s">
        <v>33</v>
      </c>
      <c r="G2" s="51"/>
      <c r="H2" s="51"/>
      <c r="I2" s="54"/>
      <c r="J2" s="51"/>
      <c r="K2" s="53" t="s">
        <v>33</v>
      </c>
      <c r="L2" s="51"/>
      <c r="M2" s="51"/>
      <c r="N2" s="54"/>
      <c r="O2" s="9"/>
    </row>
    <row r="3" spans="1:19" s="6" customFormat="1" ht="15" customHeight="1" thickBot="1" x14ac:dyDescent="0.3">
      <c r="A3" s="55" t="s">
        <v>27</v>
      </c>
      <c r="B3" s="55" t="s">
        <v>18</v>
      </c>
      <c r="C3" s="55" t="s">
        <v>3</v>
      </c>
      <c r="D3" s="55" t="s">
        <v>7</v>
      </c>
      <c r="E3" s="56" t="s">
        <v>19</v>
      </c>
      <c r="F3" s="55" t="s">
        <v>32</v>
      </c>
      <c r="G3" s="55" t="s">
        <v>24</v>
      </c>
      <c r="H3" s="55" t="s">
        <v>23</v>
      </c>
      <c r="I3" s="55" t="s">
        <v>25</v>
      </c>
      <c r="J3" s="55" t="s">
        <v>26</v>
      </c>
      <c r="K3" s="55" t="s">
        <v>32</v>
      </c>
      <c r="L3" s="55" t="s">
        <v>24</v>
      </c>
      <c r="M3" s="55" t="s">
        <v>23</v>
      </c>
      <c r="N3" s="55" t="s">
        <v>25</v>
      </c>
      <c r="O3" s="10"/>
    </row>
    <row r="4" spans="1:19" ht="15" customHeight="1" x14ac:dyDescent="0.25">
      <c r="A4" s="38">
        <f>IF(Entrants!B4="","",Entrants!B4)</f>
        <v>1</v>
      </c>
      <c r="B4" s="38" t="str">
        <f>IF(Entrants!C4="","",Entrants!C4)</f>
        <v>Simon Henman</v>
      </c>
      <c r="C4" s="38" t="str">
        <f>IF(Entrants!D4="","",Entrants!D4)</f>
        <v>EVO</v>
      </c>
      <c r="D4" s="38" t="str">
        <f>IF(Entrants!E4="","",Entrants!E4)</f>
        <v>4WD</v>
      </c>
      <c r="E4" s="93">
        <v>25.65</v>
      </c>
      <c r="F4" s="96"/>
      <c r="G4" s="96"/>
      <c r="H4" s="39">
        <f>IF(E4="","",IF(G4="DNS",E$57,IF(G4="DNF",E$56,IF(G4="WD",E$55,IF(E4+(F4*E$58)&gt;E$55,E$55,E4+(F4*E$58))))))</f>
        <v>25.65</v>
      </c>
      <c r="I4" s="58">
        <f>IFERROR((Entrants!$B$56+1)-RANK(H4,$H$4:$H$53,1),"")</f>
        <v>38</v>
      </c>
      <c r="J4" s="93">
        <v>25.06</v>
      </c>
      <c r="K4" s="103"/>
      <c r="L4" s="103"/>
      <c r="M4" s="39">
        <f>IF(J4="","",IF(L4="DNS",J$57,IF(L4="DNF",J$56,IF(L4="WD",J$55,IF(J4+(K4*J$58)&gt;J$55,J$55,J4+(K4*J$58))))))</f>
        <v>25.06</v>
      </c>
      <c r="N4" s="58">
        <f>IFERROR((Entrants!$B$56+1)-RANK(M4,$M$4:$M$53,1),"")</f>
        <v>44</v>
      </c>
      <c r="O4" s="11"/>
      <c r="P4" s="12"/>
      <c r="Q4" s="12"/>
      <c r="R4" s="12"/>
      <c r="S4" s="12"/>
    </row>
    <row r="5" spans="1:19" ht="15" customHeight="1" x14ac:dyDescent="0.25">
      <c r="A5" s="38">
        <f>IF(Entrants!B5="","",Entrants!B5)</f>
        <v>2</v>
      </c>
      <c r="B5" s="38" t="str">
        <f>IF(Entrants!C5="","",Entrants!C5)</f>
        <v>Jett Benson</v>
      </c>
      <c r="C5" s="38" t="str">
        <f>IF(Entrants!D5="","",Entrants!D5)</f>
        <v>180sx</v>
      </c>
      <c r="D5" s="38" t="str">
        <f>IF(Entrants!E5="","",Entrants!E5)</f>
        <v>2WD</v>
      </c>
      <c r="E5" s="93">
        <v>27.25</v>
      </c>
      <c r="F5" s="96"/>
      <c r="G5" s="96"/>
      <c r="H5" s="39">
        <f t="shared" ref="H5:H53" si="0">IF(E5="","",IF(G5="DNS",E$57,IF(G5="DNF",E$56,IF(G5="WD",E$55,IF(E5+(F5*E$58)&gt;E$55,E$55,E5+(F5*E$58))))))</f>
        <v>27.25</v>
      </c>
      <c r="I5" s="58">
        <f>IFERROR((Entrants!$B$56+1)-RANK(H5,$H$4:$H$53,1),"")</f>
        <v>28</v>
      </c>
      <c r="J5" s="93">
        <v>25.57</v>
      </c>
      <c r="K5" s="103"/>
      <c r="L5" s="103"/>
      <c r="M5" s="39">
        <f t="shared" ref="M5:M53" si="1">IF(J5="","",IF(L5="DNS",J$57,IF(L5="DNF",J$56,IF(L5="WD",J$55,IF(J5+(K5*J$58)&gt;J$55,J$55,J5+(K5*J$58))))))</f>
        <v>25.57</v>
      </c>
      <c r="N5" s="58">
        <f>IFERROR((Entrants!$B$56+1)-RANK(M5,$M$4:$M$53,1),"")</f>
        <v>41</v>
      </c>
      <c r="O5" s="12"/>
      <c r="P5" s="12"/>
      <c r="Q5" s="12"/>
      <c r="R5" s="12"/>
      <c r="S5" s="12"/>
    </row>
    <row r="6" spans="1:19" ht="15" customHeight="1" x14ac:dyDescent="0.25">
      <c r="A6" s="38">
        <f>IF(Entrants!B6="","",Entrants!B6)</f>
        <v>3</v>
      </c>
      <c r="B6" s="38" t="str">
        <f>IF(Entrants!C6="","",Entrants!C6)</f>
        <v>Shane Janssen</v>
      </c>
      <c r="C6" s="38" t="str">
        <f>IF(Entrants!D6="","",Entrants!D6)</f>
        <v>R33 GTR</v>
      </c>
      <c r="D6" s="38" t="str">
        <f>IF(Entrants!E6="","",Entrants!E6)</f>
        <v>4WD</v>
      </c>
      <c r="E6" s="93">
        <v>24.91</v>
      </c>
      <c r="F6" s="96"/>
      <c r="G6" s="96"/>
      <c r="H6" s="39">
        <f t="shared" si="0"/>
        <v>24.91</v>
      </c>
      <c r="I6" s="58">
        <f>IFERROR((Entrants!$B$56+1)-RANK(H6,$H$4:$H$53,1),"")</f>
        <v>45</v>
      </c>
      <c r="J6" s="93">
        <v>22.97</v>
      </c>
      <c r="K6" s="102"/>
      <c r="L6" s="102"/>
      <c r="M6" s="39">
        <f t="shared" si="1"/>
        <v>22.97</v>
      </c>
      <c r="N6" s="58">
        <f>IFERROR((Entrants!$B$56+1)-RANK(M6,$M$4:$M$53,1),"")</f>
        <v>46</v>
      </c>
      <c r="O6" s="12"/>
      <c r="P6" s="12"/>
      <c r="Q6" s="12"/>
      <c r="R6" s="12"/>
      <c r="S6" s="12"/>
    </row>
    <row r="7" spans="1:19" ht="15" customHeight="1" x14ac:dyDescent="0.25">
      <c r="A7" s="38">
        <f>IF(Entrants!B7="","",Entrants!B7)</f>
        <v>4</v>
      </c>
      <c r="B7" s="38" t="str">
        <f>IF(Entrants!C7="","",Entrants!C7)</f>
        <v>Kyle Bone</v>
      </c>
      <c r="C7" s="38" t="str">
        <f>IF(Entrants!D7="","",Entrants!D7)</f>
        <v>R33 GTS-t</v>
      </c>
      <c r="D7" s="38" t="str">
        <f>IF(Entrants!E7="","",Entrants!E7)</f>
        <v>2WD</v>
      </c>
      <c r="E7" s="93">
        <v>27.12</v>
      </c>
      <c r="F7" s="94"/>
      <c r="G7" s="94"/>
      <c r="H7" s="39">
        <f t="shared" si="0"/>
        <v>27.12</v>
      </c>
      <c r="I7" s="58">
        <f>IFERROR((Entrants!$B$56+1)-RANK(H7,$H$4:$H$53,1),"")</f>
        <v>30</v>
      </c>
      <c r="J7" s="93">
        <v>26.03</v>
      </c>
      <c r="K7" s="103"/>
      <c r="L7" s="103"/>
      <c r="M7" s="39">
        <f t="shared" si="1"/>
        <v>26.03</v>
      </c>
      <c r="N7" s="58">
        <f>IFERROR((Entrants!$B$56+1)-RANK(M7,$M$4:$M$53,1),"")</f>
        <v>34</v>
      </c>
      <c r="O7" s="12"/>
      <c r="P7" s="12"/>
      <c r="Q7" s="12"/>
      <c r="R7" s="12"/>
      <c r="S7" s="12"/>
    </row>
    <row r="8" spans="1:19" ht="15" customHeight="1" x14ac:dyDescent="0.25">
      <c r="A8" s="38">
        <f>IF(Entrants!B8="","",Entrants!B8)</f>
        <v>5</v>
      </c>
      <c r="B8" s="38" t="str">
        <f>IF(Entrants!C8="","",Entrants!C8)</f>
        <v>Paris Hoult</v>
      </c>
      <c r="C8" s="38" t="str">
        <f>IF(Entrants!D8="","",Entrants!D8)</f>
        <v>Chaser</v>
      </c>
      <c r="D8" s="38" t="str">
        <f>IF(Entrants!E8="","",Entrants!E8)</f>
        <v>2WD</v>
      </c>
      <c r="E8" s="93">
        <v>28.68</v>
      </c>
      <c r="F8" s="94">
        <v>1</v>
      </c>
      <c r="G8" s="94"/>
      <c r="H8" s="39">
        <f t="shared" si="0"/>
        <v>33.68</v>
      </c>
      <c r="I8" s="58">
        <f>IFERROR((Entrants!$B$56+1)-RANK(H8,$H$4:$H$53,1),"")</f>
        <v>12</v>
      </c>
      <c r="J8" s="93">
        <v>28.4</v>
      </c>
      <c r="K8" s="103">
        <v>2</v>
      </c>
      <c r="L8" s="103"/>
      <c r="M8" s="39">
        <f t="shared" si="1"/>
        <v>38.4</v>
      </c>
      <c r="N8" s="58">
        <f>IFERROR((Entrants!$B$56+1)-RANK(M8,$M$4:$M$53,1),"")</f>
        <v>14</v>
      </c>
      <c r="O8" s="12"/>
      <c r="P8" s="12"/>
      <c r="Q8" s="12"/>
      <c r="R8" s="12"/>
      <c r="S8" s="12"/>
    </row>
    <row r="9" spans="1:19" ht="15" customHeight="1" x14ac:dyDescent="0.25">
      <c r="A9" s="38">
        <f>IF(Entrants!B9="","",Entrants!B9)</f>
        <v>6</v>
      </c>
      <c r="B9" s="38" t="str">
        <f>IF(Entrants!C9="","",Entrants!C9)</f>
        <v>Sean Power</v>
      </c>
      <c r="C9" s="38" t="str">
        <f>IF(Entrants!D9="","",Entrants!D9)</f>
        <v>SR32</v>
      </c>
      <c r="D9" s="38" t="str">
        <f>IF(Entrants!E9="","",Entrants!E9)</f>
        <v>2WD</v>
      </c>
      <c r="E9" s="93">
        <v>25.44</v>
      </c>
      <c r="F9" s="96"/>
      <c r="G9" s="96"/>
      <c r="H9" s="39">
        <f t="shared" si="0"/>
        <v>25.44</v>
      </c>
      <c r="I9" s="58">
        <f>IFERROR((Entrants!$B$56+1)-RANK(H9,$H$4:$H$53,1),"")</f>
        <v>39</v>
      </c>
      <c r="J9" s="93">
        <v>27.88</v>
      </c>
      <c r="K9" s="103">
        <v>1</v>
      </c>
      <c r="L9" s="103"/>
      <c r="M9" s="39">
        <f t="shared" si="1"/>
        <v>32.879999999999995</v>
      </c>
      <c r="N9" s="58">
        <f>IFERROR((Entrants!$B$56+1)-RANK(M9,$M$4:$M$53,1),"")</f>
        <v>17</v>
      </c>
      <c r="O9" s="12"/>
      <c r="P9" s="12"/>
      <c r="Q9" s="12"/>
      <c r="R9" s="12"/>
      <c r="S9" s="12"/>
    </row>
    <row r="10" spans="1:19" ht="15" customHeight="1" x14ac:dyDescent="0.25">
      <c r="A10" s="38">
        <f>IF(Entrants!B10="","",Entrants!B10)</f>
        <v>7</v>
      </c>
      <c r="B10" s="38" t="str">
        <f>IF(Entrants!C10="","",Entrants!C10)</f>
        <v>Jack puzin</v>
      </c>
      <c r="C10" s="38" t="str">
        <f>IF(Entrants!D10="","",Entrants!D10)</f>
        <v>R33 GTS-t</v>
      </c>
      <c r="D10" s="38" t="str">
        <f>IF(Entrants!E10="","",Entrants!E10)</f>
        <v>2WD</v>
      </c>
      <c r="E10" s="93">
        <v>30.16</v>
      </c>
      <c r="F10" s="94"/>
      <c r="G10" s="94"/>
      <c r="H10" s="39">
        <f t="shared" si="0"/>
        <v>30.16</v>
      </c>
      <c r="I10" s="58">
        <f>IFERROR((Entrants!$B$56+1)-RANK(H10,$H$4:$H$53,1),"")</f>
        <v>16</v>
      </c>
      <c r="J10" s="93">
        <v>29.97</v>
      </c>
      <c r="K10" s="103"/>
      <c r="L10" s="103"/>
      <c r="M10" s="39">
        <f t="shared" si="1"/>
        <v>29.97</v>
      </c>
      <c r="N10" s="58">
        <f>IFERROR((Entrants!$B$56+1)-RANK(M10,$M$4:$M$53,1),"")</f>
        <v>22</v>
      </c>
      <c r="O10" s="12"/>
      <c r="P10" s="12"/>
      <c r="Q10" s="12"/>
      <c r="R10" s="12"/>
      <c r="S10" s="12"/>
    </row>
    <row r="11" spans="1:19" ht="15" customHeight="1" x14ac:dyDescent="0.25">
      <c r="A11" s="38">
        <f>IF(Entrants!B11="","",Entrants!B11)</f>
        <v>8</v>
      </c>
      <c r="B11" s="38" t="str">
        <f>IF(Entrants!C11="","",Entrants!C11)</f>
        <v xml:space="preserve">Myles shobbrook </v>
      </c>
      <c r="C11" s="38" t="str">
        <f>IF(Entrants!D11="","",Entrants!D11)</f>
        <v>R34 GTT</v>
      </c>
      <c r="D11" s="38" t="str">
        <f>IF(Entrants!E11="","",Entrants!E11)</f>
        <v>2WD</v>
      </c>
      <c r="E11" s="99">
        <v>27.03</v>
      </c>
      <c r="F11" s="94"/>
      <c r="G11" s="94"/>
      <c r="H11" s="39">
        <f t="shared" si="0"/>
        <v>27.03</v>
      </c>
      <c r="I11" s="58">
        <f>IFERROR((Entrants!$B$56+1)-RANK(H11,$H$4:$H$53,1),"")</f>
        <v>31</v>
      </c>
      <c r="J11" s="93">
        <v>25.82</v>
      </c>
      <c r="K11" s="103"/>
      <c r="L11" s="103"/>
      <c r="M11" s="39">
        <f t="shared" si="1"/>
        <v>25.82</v>
      </c>
      <c r="N11" s="58">
        <f>IFERROR((Entrants!$B$56+1)-RANK(M11,$M$4:$M$53,1),"")</f>
        <v>38</v>
      </c>
      <c r="O11" s="12"/>
      <c r="P11" s="12"/>
      <c r="Q11" s="12"/>
      <c r="R11" s="12"/>
      <c r="S11" s="12"/>
    </row>
    <row r="12" spans="1:19" ht="15" customHeight="1" x14ac:dyDescent="0.25">
      <c r="A12" s="38">
        <f>IF(Entrants!B12="","",Entrants!B12)</f>
        <v>9</v>
      </c>
      <c r="B12" s="38" t="str">
        <f>IF(Entrants!C12="","",Entrants!C12)</f>
        <v>Russell Cunningham</v>
      </c>
      <c r="C12" s="38" t="str">
        <f>IF(Entrants!D12="","",Entrants!D12)</f>
        <v>R32</v>
      </c>
      <c r="D12" s="38" t="str">
        <f>IF(Entrants!E12="","",Entrants!E12)</f>
        <v>2WD</v>
      </c>
      <c r="E12" s="93">
        <v>24.75</v>
      </c>
      <c r="F12" s="94"/>
      <c r="G12" s="94"/>
      <c r="H12" s="39">
        <f t="shared" si="0"/>
        <v>24.75</v>
      </c>
      <c r="I12" s="58">
        <f>IFERROR((Entrants!$B$56+1)-RANK(H12,$H$4:$H$53,1),"")</f>
        <v>46</v>
      </c>
      <c r="J12" s="93">
        <v>30.91</v>
      </c>
      <c r="K12" s="103"/>
      <c r="L12" s="103"/>
      <c r="M12" s="39">
        <f t="shared" si="1"/>
        <v>30.91</v>
      </c>
      <c r="N12" s="58">
        <f>IFERROR((Entrants!$B$56+1)-RANK(M12,$M$4:$M$53,1),"")</f>
        <v>19</v>
      </c>
      <c r="O12" s="12"/>
      <c r="P12" s="12"/>
      <c r="Q12" s="12"/>
      <c r="R12" s="12"/>
      <c r="S12" s="12"/>
    </row>
    <row r="13" spans="1:19" ht="15" customHeight="1" x14ac:dyDescent="0.25">
      <c r="A13" s="38">
        <f>IF(Entrants!B13="","",Entrants!B13)</f>
        <v>10</v>
      </c>
      <c r="B13" s="38" t="str">
        <f>IF(Entrants!C13="","",Entrants!C13)</f>
        <v>Simon wilcox</v>
      </c>
      <c r="C13" s="38" t="str">
        <f>IF(Entrants!D13="","",Entrants!D13)</f>
        <v>chaser</v>
      </c>
      <c r="D13" s="38" t="str">
        <f>IF(Entrants!E13="","",Entrants!E13)</f>
        <v>2WD</v>
      </c>
      <c r="E13" s="93">
        <v>0</v>
      </c>
      <c r="F13" s="96"/>
      <c r="G13" s="96" t="s">
        <v>145</v>
      </c>
      <c r="H13" s="39">
        <f t="shared" ref="H13:H27" si="2">IF(E13="","",IF(G13="DNS",E$57,IF(G13="DNF",E$56,IF(G13="WD",E$55,IF(E13+(F13*E$58)&gt;E$55,E$55,E13+(F13*E$58))))))</f>
        <v>43.12</v>
      </c>
      <c r="I13" s="58">
        <v>0</v>
      </c>
      <c r="J13" s="93">
        <v>0</v>
      </c>
      <c r="K13" s="102"/>
      <c r="L13" s="102" t="s">
        <v>145</v>
      </c>
      <c r="M13" s="39">
        <f t="shared" si="1"/>
        <v>42.41</v>
      </c>
      <c r="N13" s="58">
        <v>0</v>
      </c>
      <c r="O13" s="13"/>
      <c r="P13" s="12"/>
      <c r="Q13" s="12"/>
      <c r="R13" s="12"/>
      <c r="S13" s="12"/>
    </row>
    <row r="14" spans="1:19" ht="15" customHeight="1" x14ac:dyDescent="0.25">
      <c r="A14" s="38">
        <f>IF(Entrants!B14="","",Entrants!B14)</f>
        <v>11</v>
      </c>
      <c r="B14" s="38" t="str">
        <f>IF(Entrants!C14="","",Entrants!C14)</f>
        <v>Daniel daraxoglou</v>
      </c>
      <c r="C14" s="38" t="str">
        <f>IF(Entrants!D14="","",Entrants!D14)</f>
        <v>S14</v>
      </c>
      <c r="D14" s="38" t="str">
        <f>IF(Entrants!E14="","",Entrants!E14)</f>
        <v>2WD</v>
      </c>
      <c r="E14" s="99">
        <v>29.87</v>
      </c>
      <c r="F14" s="94"/>
      <c r="G14" s="94"/>
      <c r="H14" s="39">
        <f t="shared" si="2"/>
        <v>29.87</v>
      </c>
      <c r="I14" s="58">
        <f>IFERROR((Entrants!$B$56+1)-RANK(H14,$H$4:$H$53,1),"")</f>
        <v>17</v>
      </c>
      <c r="J14" s="93">
        <v>27.62</v>
      </c>
      <c r="K14" s="103"/>
      <c r="L14" s="103"/>
      <c r="M14" s="39">
        <f t="shared" si="1"/>
        <v>27.62</v>
      </c>
      <c r="N14" s="58">
        <f>IFERROR((Entrants!$B$56+1)-RANK(M14,$M$4:$M$53,1),"")</f>
        <v>26</v>
      </c>
      <c r="O14" s="12"/>
      <c r="P14" s="12"/>
      <c r="Q14" s="14"/>
      <c r="R14" s="12"/>
      <c r="S14" s="12"/>
    </row>
    <row r="15" spans="1:19" ht="15" customHeight="1" x14ac:dyDescent="0.25">
      <c r="A15" s="38">
        <f>IF(Entrants!B15="","",Entrants!B15)</f>
        <v>12</v>
      </c>
      <c r="B15" s="38" t="str">
        <f>IF(Entrants!C15="","",Entrants!C15)</f>
        <v>Ferne Smyth</v>
      </c>
      <c r="C15" s="38" t="str">
        <f>IF(Entrants!D15="","",Entrants!D15)</f>
        <v>180sx</v>
      </c>
      <c r="D15" s="38" t="str">
        <f>IF(Entrants!E15="","",Entrants!E15)</f>
        <v>2WD</v>
      </c>
      <c r="E15" s="99">
        <v>28.47</v>
      </c>
      <c r="F15" s="96"/>
      <c r="G15" s="96"/>
      <c r="H15" s="39">
        <f t="shared" si="2"/>
        <v>28.47</v>
      </c>
      <c r="I15" s="58">
        <f>IFERROR((Entrants!$B$56+1)-RANK(H15,$H$4:$H$53,1),"")</f>
        <v>24</v>
      </c>
      <c r="J15" s="93">
        <v>37.409999999999997</v>
      </c>
      <c r="K15" s="102"/>
      <c r="L15" s="102"/>
      <c r="M15" s="39">
        <f t="shared" si="1"/>
        <v>37.409999999999997</v>
      </c>
      <c r="N15" s="58">
        <f>IFERROR((Entrants!$B$56+1)-RANK(M15,$M$4:$M$53,1),"")</f>
        <v>15</v>
      </c>
      <c r="O15" s="12"/>
      <c r="P15" s="12"/>
      <c r="Q15" s="12"/>
      <c r="R15" s="12"/>
      <c r="S15" s="12"/>
    </row>
    <row r="16" spans="1:19" ht="15" customHeight="1" x14ac:dyDescent="0.25">
      <c r="A16" s="38">
        <f>IF(Entrants!B16="","",Entrants!B16)</f>
        <v>13</v>
      </c>
      <c r="B16" s="38" t="str">
        <f>IF(Entrants!C16="","",Entrants!C16)</f>
        <v>Michael Karantzoulis</v>
      </c>
      <c r="C16" s="38" t="str">
        <f>IF(Entrants!D16="","",Entrants!D16)</f>
        <v>chasert</v>
      </c>
      <c r="D16" s="38" t="str">
        <f>IF(Entrants!E16="","",Entrants!E16)</f>
        <v>2WD</v>
      </c>
      <c r="E16" s="93">
        <v>35.06</v>
      </c>
      <c r="F16" s="96"/>
      <c r="G16" s="96"/>
      <c r="H16" s="39">
        <f t="shared" si="2"/>
        <v>35.06</v>
      </c>
      <c r="I16" s="58">
        <f>IFERROR((Entrants!$B$56+1)-RANK(H16,$H$4:$H$53,1),"")</f>
        <v>11</v>
      </c>
      <c r="J16" s="93">
        <v>34.619999999999997</v>
      </c>
      <c r="K16" s="103"/>
      <c r="L16" s="103"/>
      <c r="M16" s="39">
        <f t="shared" si="1"/>
        <v>34.619999999999997</v>
      </c>
      <c r="N16" s="58">
        <f>IFERROR((Entrants!$B$56+1)-RANK(M16,$M$4:$M$53,1),"")</f>
        <v>16</v>
      </c>
      <c r="O16" s="12"/>
      <c r="P16" s="12"/>
      <c r="Q16" s="12"/>
      <c r="R16" s="12"/>
      <c r="S16" s="12"/>
    </row>
    <row r="17" spans="1:19" ht="15" customHeight="1" x14ac:dyDescent="0.25">
      <c r="A17" s="38">
        <f>IF(Entrants!B17="","",Entrants!B17)</f>
        <v>14</v>
      </c>
      <c r="B17" s="38" t="str">
        <f>IF(Entrants!C17="","",Entrants!C17)</f>
        <v>Paul Bone</v>
      </c>
      <c r="C17" s="38" t="str">
        <f>IF(Entrants!D17="","",Entrants!D17)</f>
        <v>R33 GTS-t</v>
      </c>
      <c r="D17" s="38" t="str">
        <f>IF(Entrants!E17="","",Entrants!E17)</f>
        <v>2WD</v>
      </c>
      <c r="E17" s="93">
        <v>29.06</v>
      </c>
      <c r="F17" s="94"/>
      <c r="G17" s="94"/>
      <c r="H17" s="39">
        <f t="shared" si="2"/>
        <v>29.06</v>
      </c>
      <c r="I17" s="58">
        <f>IFERROR((Entrants!$B$56+1)-RANK(H17,$H$4:$H$53,1),"")</f>
        <v>20</v>
      </c>
      <c r="J17" s="93">
        <v>26.96</v>
      </c>
      <c r="K17" s="103"/>
      <c r="L17" s="103"/>
      <c r="M17" s="39">
        <f t="shared" si="1"/>
        <v>26.96</v>
      </c>
      <c r="N17" s="58">
        <f>IFERROR((Entrants!$B$56+1)-RANK(M17,$M$4:$M$53,1),"")</f>
        <v>29</v>
      </c>
      <c r="O17" s="12"/>
      <c r="P17" s="12"/>
      <c r="Q17" s="12"/>
      <c r="R17" s="12"/>
      <c r="S17" s="12"/>
    </row>
    <row r="18" spans="1:19" ht="15" customHeight="1" x14ac:dyDescent="0.25">
      <c r="A18" s="38">
        <f>IF(Entrants!B18="","",Entrants!B18)</f>
        <v>15</v>
      </c>
      <c r="B18" s="38" t="str">
        <f>IF(Entrants!C18="","",Entrants!C18)</f>
        <v>Josh Miller</v>
      </c>
      <c r="C18" s="38" t="str">
        <f>IF(Entrants!D18="","",Entrants!D18)</f>
        <v>Mustang</v>
      </c>
      <c r="D18" s="38" t="str">
        <f>IF(Entrants!E18="","",Entrants!E18)</f>
        <v>2WD</v>
      </c>
      <c r="E18" s="93">
        <v>27.22</v>
      </c>
      <c r="F18" s="94">
        <v>1</v>
      </c>
      <c r="G18" s="94"/>
      <c r="H18" s="39">
        <f t="shared" si="2"/>
        <v>32.22</v>
      </c>
      <c r="I18" s="58">
        <f>IFERROR((Entrants!$B$56+1)-RANK(H18,$H$4:$H$53,1),"")</f>
        <v>14</v>
      </c>
      <c r="J18" s="93">
        <v>25.84</v>
      </c>
      <c r="K18" s="103"/>
      <c r="L18" s="103"/>
      <c r="M18" s="39">
        <f t="shared" si="1"/>
        <v>25.84</v>
      </c>
      <c r="N18" s="58">
        <f>IFERROR((Entrants!$B$56+1)-RANK(M18,$M$4:$M$53,1),"")</f>
        <v>37</v>
      </c>
      <c r="O18" s="12"/>
      <c r="P18" s="12"/>
      <c r="Q18" s="12"/>
      <c r="R18" s="12"/>
      <c r="S18" s="12"/>
    </row>
    <row r="19" spans="1:19" ht="15" customHeight="1" x14ac:dyDescent="0.25">
      <c r="A19" s="38">
        <f>IF(Entrants!B19="","",Entrants!B19)</f>
        <v>16</v>
      </c>
      <c r="B19" s="38" t="str">
        <f>IF(Entrants!C19="","",Entrants!C19)</f>
        <v>Andrew Wolf</v>
      </c>
      <c r="C19" s="38" t="str">
        <f>IF(Entrants!D19="","",Entrants!D19)</f>
        <v>Mustang</v>
      </c>
      <c r="D19" s="38" t="str">
        <f>IF(Entrants!E19="","",Entrants!E19)</f>
        <v>2WD</v>
      </c>
      <c r="E19" s="93">
        <v>28.13</v>
      </c>
      <c r="F19" s="94"/>
      <c r="G19" s="94"/>
      <c r="H19" s="39">
        <f t="shared" si="2"/>
        <v>28.13</v>
      </c>
      <c r="I19" s="58">
        <f>IFERROR((Entrants!$B$56+1)-RANK(H19,$H$4:$H$53,1),"")</f>
        <v>25</v>
      </c>
      <c r="J19" s="93">
        <v>26.41</v>
      </c>
      <c r="K19" s="103">
        <v>1</v>
      </c>
      <c r="L19" s="103"/>
      <c r="M19" s="39">
        <f t="shared" si="1"/>
        <v>31.41</v>
      </c>
      <c r="N19" s="58">
        <f>IFERROR((Entrants!$B$56+1)-RANK(M19,$M$4:$M$53,1),"")</f>
        <v>18</v>
      </c>
      <c r="O19" s="12"/>
      <c r="P19" s="12"/>
      <c r="Q19" s="12"/>
      <c r="R19" s="12"/>
      <c r="S19" s="12"/>
    </row>
    <row r="20" spans="1:19" ht="15" customHeight="1" x14ac:dyDescent="0.25">
      <c r="A20" s="38">
        <f>IF(Entrants!B20="","",Entrants!B20)</f>
        <v>17</v>
      </c>
      <c r="B20" s="38" t="str">
        <f>IF(Entrants!C20="","",Entrants!C20)</f>
        <v>Jarrard Barr</v>
      </c>
      <c r="C20" s="38" t="str">
        <f>IF(Entrants!D20="","",Entrants!D20)</f>
        <v>R33 GTS-t</v>
      </c>
      <c r="D20" s="38" t="str">
        <f>IF(Entrants!E20="","",Entrants!E20)</f>
        <v>2WD</v>
      </c>
      <c r="E20" s="93">
        <v>27</v>
      </c>
      <c r="F20" s="96"/>
      <c r="G20" s="96"/>
      <c r="H20" s="39">
        <f t="shared" si="2"/>
        <v>27</v>
      </c>
      <c r="I20" s="58">
        <f>IFERROR((Entrants!$B$56+1)-RANK(H20,$H$4:$H$53,1),"")</f>
        <v>32</v>
      </c>
      <c r="J20" s="93">
        <v>26.41</v>
      </c>
      <c r="K20" s="103"/>
      <c r="L20" s="103"/>
      <c r="M20" s="39">
        <f t="shared" si="1"/>
        <v>26.41</v>
      </c>
      <c r="N20" s="58">
        <f>IFERROR((Entrants!$B$56+1)-RANK(M20,$M$4:$M$53,1),"")</f>
        <v>32</v>
      </c>
      <c r="O20" s="12"/>
      <c r="P20" s="12"/>
      <c r="Q20" s="12"/>
      <c r="R20" s="12"/>
      <c r="S20" s="12"/>
    </row>
    <row r="21" spans="1:19" ht="15" customHeight="1" x14ac:dyDescent="0.25">
      <c r="A21" s="38">
        <f>IF(Entrants!B21="","",Entrants!B21)</f>
        <v>18</v>
      </c>
      <c r="B21" s="38" t="str">
        <f>IF(Entrants!C21="","",Entrants!C21)</f>
        <v>Jake walker</v>
      </c>
      <c r="C21" s="38" t="str">
        <f>IF(Entrants!D21="","",Entrants!D21)</f>
        <v>R34 GTT</v>
      </c>
      <c r="D21" s="38" t="str">
        <f>IF(Entrants!E21="","",Entrants!E21)</f>
        <v>2WD</v>
      </c>
      <c r="E21" s="93">
        <v>28.04</v>
      </c>
      <c r="F21" s="94"/>
      <c r="G21" s="94"/>
      <c r="H21" s="39">
        <f t="shared" si="2"/>
        <v>28.04</v>
      </c>
      <c r="I21" s="58">
        <f>IFERROR((Entrants!$B$56+1)-RANK(H21,$H$4:$H$53,1),"")</f>
        <v>26</v>
      </c>
      <c r="J21" s="93">
        <v>27.61</v>
      </c>
      <c r="K21" s="103"/>
      <c r="L21" s="103"/>
      <c r="M21" s="39">
        <f t="shared" si="1"/>
        <v>27.61</v>
      </c>
      <c r="N21" s="58">
        <f>IFERROR((Entrants!$B$56+1)-RANK(M21,$M$4:$M$53,1),"")</f>
        <v>27</v>
      </c>
      <c r="O21" s="11"/>
      <c r="P21" s="12"/>
      <c r="Q21" s="12"/>
      <c r="R21" s="12"/>
      <c r="S21" s="12"/>
    </row>
    <row r="22" spans="1:19" ht="15" customHeight="1" x14ac:dyDescent="0.25">
      <c r="A22" s="38">
        <f>IF(Entrants!B22="","",Entrants!B22)</f>
        <v>19</v>
      </c>
      <c r="B22" s="38" t="str">
        <f>IF(Entrants!C22="","",Entrants!C22)</f>
        <v>Pranil kooverjee</v>
      </c>
      <c r="C22" s="38" t="str">
        <f>IF(Entrants!D22="","",Entrants!D22)</f>
        <v>S15</v>
      </c>
      <c r="D22" s="38" t="str">
        <f>IF(Entrants!E22="","",Entrants!E22)</f>
        <v>2WD</v>
      </c>
      <c r="E22" s="93">
        <v>0</v>
      </c>
      <c r="F22" s="94"/>
      <c r="G22" s="94" t="s">
        <v>145</v>
      </c>
      <c r="H22" s="39">
        <f t="shared" si="2"/>
        <v>43.12</v>
      </c>
      <c r="I22" s="58">
        <v>0</v>
      </c>
      <c r="J22" s="93">
        <v>0</v>
      </c>
      <c r="K22" s="102"/>
      <c r="L22" s="102" t="s">
        <v>145</v>
      </c>
      <c r="M22" s="39">
        <f t="shared" si="1"/>
        <v>42.41</v>
      </c>
      <c r="N22" s="58">
        <v>0</v>
      </c>
      <c r="O22" s="12"/>
      <c r="P22" s="12"/>
      <c r="Q22" s="12"/>
      <c r="R22" s="12"/>
      <c r="S22" s="12"/>
    </row>
    <row r="23" spans="1:19" ht="15" customHeight="1" x14ac:dyDescent="0.25">
      <c r="A23" s="38">
        <f>IF(Entrants!B23="","",Entrants!B23)</f>
        <v>20</v>
      </c>
      <c r="B23" s="38" t="str">
        <f>IF(Entrants!C23="","",Entrants!C23)</f>
        <v>Anthony Burke</v>
      </c>
      <c r="C23" s="38" t="str">
        <f>IF(Entrants!D23="","",Entrants!D23)</f>
        <v>Mustang</v>
      </c>
      <c r="D23" s="38" t="str">
        <f>IF(Entrants!E23="","",Entrants!E23)</f>
        <v>2WD</v>
      </c>
      <c r="E23" s="93">
        <v>25.78</v>
      </c>
      <c r="F23" s="96"/>
      <c r="G23" s="96"/>
      <c r="H23" s="39">
        <f t="shared" si="2"/>
        <v>25.78</v>
      </c>
      <c r="I23" s="58">
        <f>IFERROR((Entrants!$B$56+1)-RANK(H23,$H$4:$H$53,1),"")</f>
        <v>37</v>
      </c>
      <c r="J23" s="93">
        <v>27.71</v>
      </c>
      <c r="K23" s="103"/>
      <c r="L23" s="103" t="s">
        <v>146</v>
      </c>
      <c r="M23" s="39">
        <f t="shared" si="1"/>
        <v>42.41</v>
      </c>
      <c r="N23" s="58">
        <v>0</v>
      </c>
      <c r="O23" s="12"/>
      <c r="P23" s="12"/>
      <c r="Q23" s="12"/>
      <c r="R23" s="12"/>
      <c r="S23" s="12"/>
    </row>
    <row r="24" spans="1:19" ht="15" customHeight="1" x14ac:dyDescent="0.25">
      <c r="A24" s="38">
        <f>IF(Entrants!B24="","",Entrants!B24)</f>
        <v>21</v>
      </c>
      <c r="B24" s="38" t="str">
        <f>IF(Entrants!C24="","",Entrants!C24)</f>
        <v>Jared Mangnall</v>
      </c>
      <c r="C24" s="38" t="str">
        <f>IF(Entrants!D24="","",Entrants!D24)</f>
        <v>MX5</v>
      </c>
      <c r="D24" s="38" t="str">
        <f>IF(Entrants!E24="","",Entrants!E24)</f>
        <v>2WD</v>
      </c>
      <c r="E24" s="93">
        <v>28.56</v>
      </c>
      <c r="F24" s="96"/>
      <c r="G24" s="96"/>
      <c r="H24" s="39">
        <f t="shared" si="2"/>
        <v>28.56</v>
      </c>
      <c r="I24" s="58">
        <f>IFERROR((Entrants!$B$56+1)-RANK(H24,$H$4:$H$53,1),"")</f>
        <v>23</v>
      </c>
      <c r="J24" s="93">
        <v>28.1</v>
      </c>
      <c r="K24" s="103"/>
      <c r="L24" s="103"/>
      <c r="M24" s="39">
        <f t="shared" si="1"/>
        <v>28.1</v>
      </c>
      <c r="N24" s="58">
        <f>IFERROR((Entrants!$B$56+1)-RANK(M24,$M$4:$M$53,1),"")</f>
        <v>25</v>
      </c>
      <c r="O24" s="12"/>
      <c r="P24" s="12"/>
      <c r="Q24" s="12"/>
      <c r="R24" s="12"/>
      <c r="S24" s="12"/>
    </row>
    <row r="25" spans="1:19" ht="15" customHeight="1" x14ac:dyDescent="0.25">
      <c r="A25" s="38">
        <f>IF(Entrants!B25="","",Entrants!B25)</f>
        <v>22</v>
      </c>
      <c r="B25" s="38" t="str">
        <f>IF(Entrants!C25="","",Entrants!C25)</f>
        <v>Nick greenman</v>
      </c>
      <c r="C25" s="38" t="str">
        <f>IF(Entrants!D25="","",Entrants!D25)</f>
        <v>r31</v>
      </c>
      <c r="D25" s="38" t="str">
        <f>IF(Entrants!E25="","",Entrants!E25)</f>
        <v>2WD</v>
      </c>
      <c r="E25" s="93">
        <v>0</v>
      </c>
      <c r="F25" s="96"/>
      <c r="G25" s="96" t="s">
        <v>145</v>
      </c>
      <c r="H25" s="39">
        <f t="shared" si="2"/>
        <v>43.12</v>
      </c>
      <c r="I25" s="58">
        <v>0</v>
      </c>
      <c r="J25" s="93">
        <v>0</v>
      </c>
      <c r="K25" s="103"/>
      <c r="L25" s="103" t="s">
        <v>145</v>
      </c>
      <c r="M25" s="39">
        <f t="shared" si="1"/>
        <v>42.41</v>
      </c>
      <c r="N25" s="58">
        <v>0</v>
      </c>
      <c r="O25" s="12"/>
      <c r="P25" s="12"/>
      <c r="Q25" s="12"/>
      <c r="R25" s="12"/>
      <c r="S25" s="12"/>
    </row>
    <row r="26" spans="1:19" ht="15" customHeight="1" x14ac:dyDescent="0.25">
      <c r="A26" s="38">
        <f>IF(Entrants!B26="","",Entrants!B26)</f>
        <v>23</v>
      </c>
      <c r="B26" s="38" t="str">
        <f>IF(Entrants!C26="","",Entrants!C26)</f>
        <v>Michael Eliou</v>
      </c>
      <c r="C26" s="38" t="str">
        <f>IF(Entrants!D26="","",Entrants!D26)</f>
        <v>chaser</v>
      </c>
      <c r="D26" s="38" t="str">
        <f>IF(Entrants!E26="","",Entrants!E26)</f>
        <v>2WD</v>
      </c>
      <c r="E26" s="99">
        <v>25.15</v>
      </c>
      <c r="F26" s="94"/>
      <c r="G26" s="96"/>
      <c r="H26" s="39">
        <f t="shared" si="2"/>
        <v>25.15</v>
      </c>
      <c r="I26" s="58">
        <f>IFERROR((Entrants!$B$56+1)-RANK(H26,$H$4:$H$53,1),"")</f>
        <v>44</v>
      </c>
      <c r="J26" s="93">
        <v>30.75</v>
      </c>
      <c r="K26" s="103"/>
      <c r="L26" s="103"/>
      <c r="M26" s="39">
        <f t="shared" si="1"/>
        <v>30.75</v>
      </c>
      <c r="N26" s="58">
        <f>IFERROR((Entrants!$B$56+1)-RANK(M26,$M$4:$M$53,1),"")</f>
        <v>21</v>
      </c>
      <c r="O26" s="12"/>
      <c r="P26" s="12"/>
      <c r="Q26" s="12"/>
      <c r="R26" s="12"/>
      <c r="S26" s="12"/>
    </row>
    <row r="27" spans="1:19" ht="15" customHeight="1" x14ac:dyDescent="0.25">
      <c r="A27" s="38">
        <f>IF(Entrants!B27="","",Entrants!B27)</f>
        <v>26</v>
      </c>
      <c r="B27" s="38" t="str">
        <f>IF(Entrants!C27="","",Entrants!C27)</f>
        <v>Leon Stapley</v>
      </c>
      <c r="C27" s="38" t="str">
        <f>IF(Entrants!D27="","",Entrants!D27)</f>
        <v>180sx</v>
      </c>
      <c r="D27" s="38" t="str">
        <f>IF(Entrants!E27="","",Entrants!E27)</f>
        <v>2WD</v>
      </c>
      <c r="E27" s="93">
        <v>25.16</v>
      </c>
      <c r="F27" s="96"/>
      <c r="G27" s="96"/>
      <c r="H27" s="39">
        <f t="shared" si="2"/>
        <v>25.16</v>
      </c>
      <c r="I27" s="58">
        <f>IFERROR((Entrants!$B$56+1)-RANK(H27,$H$4:$H$53,1),"")</f>
        <v>43</v>
      </c>
      <c r="J27" s="93">
        <v>27.5</v>
      </c>
      <c r="K27" s="103">
        <v>3</v>
      </c>
      <c r="L27" s="103"/>
      <c r="M27" s="39">
        <f t="shared" si="1"/>
        <v>42.41</v>
      </c>
      <c r="N27" s="58">
        <f>IFERROR((Entrants!$B$56+1)-RANK(M27,$M$4:$M$53,1),"")</f>
        <v>12</v>
      </c>
      <c r="O27" s="12"/>
      <c r="P27" s="12"/>
      <c r="Q27" s="12"/>
      <c r="R27" s="12"/>
      <c r="S27" s="12"/>
    </row>
    <row r="28" spans="1:19" ht="15" customHeight="1" x14ac:dyDescent="0.25">
      <c r="A28" s="38">
        <f>IF(Entrants!B28="","",Entrants!B28)</f>
        <v>27</v>
      </c>
      <c r="B28" s="38" t="str">
        <f>IF(Entrants!C28="","",Entrants!C28)</f>
        <v>Min Chan</v>
      </c>
      <c r="C28" s="38" t="str">
        <f>IF(Entrants!D28="","",Entrants!D28)</f>
        <v>Elise 111R</v>
      </c>
      <c r="D28" s="38" t="str">
        <f>IF(Entrants!E28="","",Entrants!E28)</f>
        <v>2WD</v>
      </c>
      <c r="E28" s="93">
        <v>25.22</v>
      </c>
      <c r="F28" s="94"/>
      <c r="G28" s="94"/>
      <c r="H28" s="39">
        <f t="shared" si="0"/>
        <v>25.22</v>
      </c>
      <c r="I28" s="58">
        <f>IFERROR((Entrants!$B$56+1)-RANK(H28,$H$4:$H$53,1),"")</f>
        <v>42</v>
      </c>
      <c r="J28" s="93">
        <v>25.75</v>
      </c>
      <c r="K28" s="103">
        <v>1</v>
      </c>
      <c r="L28" s="103"/>
      <c r="M28" s="39">
        <f t="shared" si="1"/>
        <v>30.75</v>
      </c>
      <c r="N28" s="58">
        <f>IFERROR((Entrants!$B$56+1)-RANK(M28,$M$4:$M$53,1),"")</f>
        <v>21</v>
      </c>
      <c r="O28" s="12"/>
      <c r="P28" s="12"/>
      <c r="Q28" s="12"/>
      <c r="R28" s="12"/>
      <c r="S28" s="12"/>
    </row>
    <row r="29" spans="1:19" ht="15" customHeight="1" x14ac:dyDescent="0.25">
      <c r="A29" s="38">
        <f>IF(Entrants!B29="","",Entrants!B29)</f>
        <v>28</v>
      </c>
      <c r="B29" s="38" t="str">
        <f>IF(Entrants!C29="","",Entrants!C29)</f>
        <v>james mcdermott</v>
      </c>
      <c r="C29" s="38" t="str">
        <f>IF(Entrants!D29="","",Entrants!D29)</f>
        <v>R33 GTR</v>
      </c>
      <c r="D29" s="38" t="str">
        <f>IF(Entrants!E29="","",Entrants!E29)</f>
        <v>4WD</v>
      </c>
      <c r="E29" s="93">
        <v>26.82</v>
      </c>
      <c r="F29" s="96"/>
      <c r="G29" s="96"/>
      <c r="H29" s="39">
        <f t="shared" si="0"/>
        <v>26.82</v>
      </c>
      <c r="I29" s="58">
        <f>IFERROR((Entrants!$B$56+1)-RANK(H29,$H$4:$H$53,1),"")</f>
        <v>34</v>
      </c>
      <c r="J29" s="93">
        <v>25.63</v>
      </c>
      <c r="K29" s="102"/>
      <c r="L29" s="102"/>
      <c r="M29" s="39">
        <f t="shared" si="1"/>
        <v>25.63</v>
      </c>
      <c r="N29" s="58">
        <f>IFERROR((Entrants!$B$56+1)-RANK(M29,$M$4:$M$53,1),"")</f>
        <v>40</v>
      </c>
      <c r="O29" s="12"/>
      <c r="P29" s="12"/>
      <c r="Q29" s="12"/>
      <c r="R29" s="12"/>
      <c r="S29" s="12"/>
    </row>
    <row r="30" spans="1:19" ht="15" customHeight="1" x14ac:dyDescent="0.25">
      <c r="A30" s="38">
        <f>IF(Entrants!B30="","",Entrants!B30)</f>
        <v>29</v>
      </c>
      <c r="B30" s="38" t="str">
        <f>IF(Entrants!C30="","",Entrants!C30)</f>
        <v>James Flannery</v>
      </c>
      <c r="C30" s="38" t="str">
        <f>IF(Entrants!D30="","",Entrants!D30)</f>
        <v>Cruize</v>
      </c>
      <c r="D30" s="38" t="str">
        <f>IF(Entrants!E30="","",Entrants!E30)</f>
        <v>2WD</v>
      </c>
      <c r="E30" s="93">
        <v>26.15</v>
      </c>
      <c r="F30" s="94"/>
      <c r="G30" s="94"/>
      <c r="H30" s="39">
        <f t="shared" si="0"/>
        <v>26.15</v>
      </c>
      <c r="I30" s="58">
        <f>IFERROR((Entrants!$B$56+1)-RANK(H30,$H$4:$H$53,1),"")</f>
        <v>35</v>
      </c>
      <c r="J30" s="93">
        <v>0</v>
      </c>
      <c r="K30" s="103"/>
      <c r="L30" s="103" t="s">
        <v>145</v>
      </c>
      <c r="M30" s="39">
        <f t="shared" si="1"/>
        <v>42.41</v>
      </c>
      <c r="N30" s="58">
        <v>0</v>
      </c>
      <c r="O30" s="12"/>
      <c r="P30" s="12"/>
      <c r="Q30" s="12"/>
      <c r="R30" s="12"/>
      <c r="S30" s="12"/>
    </row>
    <row r="31" spans="1:19" ht="15" customHeight="1" x14ac:dyDescent="0.25">
      <c r="A31" s="38">
        <f>IF(Entrants!B31="","",Entrants!B31)</f>
        <v>30</v>
      </c>
      <c r="B31" s="38" t="str">
        <f>IF(Entrants!C31="","",Entrants!C31)</f>
        <v>Mark Ryan</v>
      </c>
      <c r="C31" s="38" t="str">
        <f>IF(Entrants!D31="","",Entrants!D31)</f>
        <v>R33 GTS-t</v>
      </c>
      <c r="D31" s="38" t="str">
        <f>IF(Entrants!E31="","",Entrants!E31)</f>
        <v>2WD</v>
      </c>
      <c r="E31" s="93">
        <v>25.47</v>
      </c>
      <c r="F31" s="94">
        <v>1</v>
      </c>
      <c r="G31" s="94"/>
      <c r="H31" s="39">
        <f t="shared" si="0"/>
        <v>30.47</v>
      </c>
      <c r="I31" s="58">
        <f>IFERROR((Entrants!$B$56+1)-RANK(H31,$H$4:$H$53,1),"")</f>
        <v>15</v>
      </c>
      <c r="J31" s="93">
        <v>25.32</v>
      </c>
      <c r="K31" s="102"/>
      <c r="L31" s="102"/>
      <c r="M31" s="39">
        <f t="shared" si="1"/>
        <v>25.32</v>
      </c>
      <c r="N31" s="58">
        <f>IFERROR((Entrants!$B$56+1)-RANK(M31,$M$4:$M$53,1),"")</f>
        <v>43</v>
      </c>
      <c r="O31" s="11"/>
      <c r="P31" s="12"/>
      <c r="Q31" s="12"/>
      <c r="R31" s="12"/>
      <c r="S31" s="12"/>
    </row>
    <row r="32" spans="1:19" ht="15" customHeight="1" x14ac:dyDescent="0.25">
      <c r="A32" s="38">
        <f>IF(Entrants!B32="","",Entrants!B32)</f>
        <v>31</v>
      </c>
      <c r="B32" s="38" t="str">
        <f>IF(Entrants!C32="","",Entrants!C32)</f>
        <v>Travis Pfeiffer</v>
      </c>
      <c r="C32" s="38" t="str">
        <f>IF(Entrants!D32="","",Entrants!D32)</f>
        <v>Ford ute</v>
      </c>
      <c r="D32" s="38" t="str">
        <f>IF(Entrants!E32="","",Entrants!E32)</f>
        <v>2WD</v>
      </c>
      <c r="E32" s="93">
        <v>28.94</v>
      </c>
      <c r="F32" s="96"/>
      <c r="G32" s="96"/>
      <c r="H32" s="39">
        <f t="shared" si="0"/>
        <v>28.94</v>
      </c>
      <c r="I32" s="58">
        <f>IFERROR((Entrants!$B$56+1)-RANK(H32,$H$4:$H$53,1),"")</f>
        <v>21</v>
      </c>
      <c r="J32" s="93">
        <v>27.34</v>
      </c>
      <c r="K32" s="102"/>
      <c r="L32" s="102"/>
      <c r="M32" s="39">
        <f t="shared" si="1"/>
        <v>27.34</v>
      </c>
      <c r="N32" s="58">
        <f>IFERROR((Entrants!$B$56+1)-RANK(M32,$M$4:$M$53,1),"")</f>
        <v>28</v>
      </c>
      <c r="O32" s="12"/>
      <c r="P32" s="12"/>
      <c r="Q32" s="12"/>
      <c r="R32" s="12"/>
      <c r="S32" s="12"/>
    </row>
    <row r="33" spans="1:19" ht="15" customHeight="1" x14ac:dyDescent="0.25">
      <c r="A33" s="38">
        <f>IF(Entrants!B33="","",Entrants!B33)</f>
        <v>32</v>
      </c>
      <c r="B33" s="38" t="str">
        <f>IF(Entrants!C33="","",Entrants!C33)</f>
        <v>Matthew Roney</v>
      </c>
      <c r="C33" s="38" t="str">
        <f>IF(Entrants!D33="","",Entrants!D33)</f>
        <v>S14</v>
      </c>
      <c r="D33" s="38" t="str">
        <f>IF(Entrants!E33="","",Entrants!E33)</f>
        <v>2WD</v>
      </c>
      <c r="E33" s="93">
        <v>30.59</v>
      </c>
      <c r="F33" s="96">
        <v>1</v>
      </c>
      <c r="G33" s="96"/>
      <c r="H33" s="39">
        <f t="shared" si="0"/>
        <v>35.590000000000003</v>
      </c>
      <c r="I33" s="58">
        <f>IFERROR((Entrants!$B$56+1)-RANK(H33,$H$4:$H$53,1),"")</f>
        <v>10</v>
      </c>
      <c r="J33" s="93">
        <v>24.5</v>
      </c>
      <c r="K33" s="102">
        <v>1</v>
      </c>
      <c r="L33" s="102"/>
      <c r="M33" s="39">
        <f t="shared" si="1"/>
        <v>29.5</v>
      </c>
      <c r="N33" s="58">
        <f>IFERROR((Entrants!$B$56+1)-RANK(M33,$M$4:$M$53,1),"")</f>
        <v>23</v>
      </c>
      <c r="O33" s="12"/>
      <c r="P33" s="12"/>
      <c r="Q33" s="12"/>
      <c r="R33" s="12"/>
      <c r="S33" s="12"/>
    </row>
    <row r="34" spans="1:19" ht="15" customHeight="1" x14ac:dyDescent="0.25">
      <c r="A34" s="38">
        <f>IF(Entrants!B34="","",Entrants!B34)</f>
        <v>33</v>
      </c>
      <c r="B34" s="38" t="str">
        <f>IF(Entrants!C34="","",Entrants!C34)</f>
        <v>Leigh Germain</v>
      </c>
      <c r="C34" s="38" t="str">
        <f>IF(Entrants!D34="","",Entrants!D34)</f>
        <v>ford GS</v>
      </c>
      <c r="D34" s="38" t="str">
        <f>IF(Entrants!E34="","",Entrants!E34)</f>
        <v>2WD</v>
      </c>
      <c r="E34" s="93">
        <v>33.28</v>
      </c>
      <c r="F34" s="94"/>
      <c r="G34" s="94"/>
      <c r="H34" s="39">
        <f t="shared" si="0"/>
        <v>33.28</v>
      </c>
      <c r="I34" s="58">
        <f>IFERROR((Entrants!$B$56+1)-RANK(H34,$H$4:$H$53,1),"")</f>
        <v>13</v>
      </c>
      <c r="J34" s="93">
        <v>26.82</v>
      </c>
      <c r="K34" s="103"/>
      <c r="L34" s="103"/>
      <c r="M34" s="39">
        <f t="shared" si="1"/>
        <v>26.82</v>
      </c>
      <c r="N34" s="58">
        <f>IFERROR((Entrants!$B$56+1)-RANK(M34,$M$4:$M$53,1),"")</f>
        <v>30</v>
      </c>
      <c r="O34" s="12"/>
      <c r="P34" s="12"/>
      <c r="Q34" s="12"/>
      <c r="R34" s="12"/>
      <c r="S34" s="12"/>
    </row>
    <row r="35" spans="1:19" ht="15" customHeight="1" x14ac:dyDescent="0.25">
      <c r="A35" s="38">
        <f>IF(Entrants!B35="","",Entrants!B35)</f>
        <v>34</v>
      </c>
      <c r="B35" s="38" t="str">
        <f>IF(Entrants!C35="","",Entrants!C35)</f>
        <v>Tegan Collins</v>
      </c>
      <c r="C35" s="38" t="str">
        <f>IF(Entrants!D35="","",Entrants!D35)</f>
        <v>R33 GTS-t</v>
      </c>
      <c r="D35" s="38" t="str">
        <f>IF(Entrants!E35="","",Entrants!E35)</f>
        <v>2WD</v>
      </c>
      <c r="E35" s="93">
        <v>0</v>
      </c>
      <c r="F35" s="94"/>
      <c r="G35" s="94" t="s">
        <v>145</v>
      </c>
      <c r="H35" s="39">
        <f t="shared" si="0"/>
        <v>43.12</v>
      </c>
      <c r="I35" s="58">
        <v>0</v>
      </c>
      <c r="J35" s="93">
        <v>0</v>
      </c>
      <c r="K35" s="103"/>
      <c r="L35" s="103" t="s">
        <v>145</v>
      </c>
      <c r="M35" s="39">
        <f t="shared" si="1"/>
        <v>42.41</v>
      </c>
      <c r="N35" s="58">
        <v>0</v>
      </c>
      <c r="O35" s="12"/>
      <c r="P35" s="12"/>
      <c r="Q35" s="12"/>
      <c r="R35" s="12"/>
      <c r="S35" s="12"/>
    </row>
    <row r="36" spans="1:19" ht="15" customHeight="1" x14ac:dyDescent="0.25">
      <c r="A36" s="38">
        <f>IF(Entrants!B36="","",Entrants!B36)</f>
        <v>35</v>
      </c>
      <c r="B36" s="38" t="str">
        <f>IF(Entrants!C36="","",Entrants!C36)</f>
        <v>shane van dort</v>
      </c>
      <c r="C36" s="38" t="str">
        <f>IF(Entrants!D36="","",Entrants!D36)</f>
        <v xml:space="preserve">Commo </v>
      </c>
      <c r="D36" s="38" t="str">
        <f>IF(Entrants!E36="","",Entrants!E36)</f>
        <v>2WD</v>
      </c>
      <c r="E36" s="93">
        <v>0</v>
      </c>
      <c r="F36" s="94"/>
      <c r="G36" s="94" t="s">
        <v>145</v>
      </c>
      <c r="H36" s="39">
        <f t="shared" si="0"/>
        <v>43.12</v>
      </c>
      <c r="I36" s="58">
        <v>0</v>
      </c>
      <c r="J36" s="93">
        <v>0</v>
      </c>
      <c r="K36" s="107"/>
      <c r="L36" s="103" t="s">
        <v>145</v>
      </c>
      <c r="M36" s="39">
        <f t="shared" si="1"/>
        <v>42.41</v>
      </c>
      <c r="N36" s="58">
        <v>0</v>
      </c>
      <c r="O36" s="12"/>
      <c r="P36" s="12"/>
      <c r="Q36" s="12"/>
      <c r="R36" s="12"/>
      <c r="S36" s="12"/>
    </row>
    <row r="37" spans="1:19" ht="15" customHeight="1" x14ac:dyDescent="0.25">
      <c r="A37" s="38">
        <f>IF(Entrants!B37="","",Entrants!B37)</f>
        <v>36</v>
      </c>
      <c r="B37" s="38" t="str">
        <f>IF(Entrants!C37="","",Entrants!C37)</f>
        <v>Krystal Pfeiffer</v>
      </c>
      <c r="C37" s="38" t="str">
        <f>IF(Entrants!D37="","",Entrants!D37)</f>
        <v>180sx</v>
      </c>
      <c r="D37" s="38" t="str">
        <f>IF(Entrants!E37="","",Entrants!E37)</f>
        <v>2WD</v>
      </c>
      <c r="E37" s="93">
        <v>29.25</v>
      </c>
      <c r="F37" s="94"/>
      <c r="G37" s="94"/>
      <c r="H37" s="39">
        <f t="shared" si="0"/>
        <v>29.25</v>
      </c>
      <c r="I37" s="58">
        <f>IFERROR((Entrants!$B$56+1)-RANK(H37,$H$4:$H$53,1),"")</f>
        <v>19</v>
      </c>
      <c r="J37" s="93">
        <v>28.34</v>
      </c>
      <c r="K37" s="102"/>
      <c r="L37" s="102"/>
      <c r="M37" s="39">
        <f t="shared" si="1"/>
        <v>28.34</v>
      </c>
      <c r="N37" s="58">
        <f>IFERROR((Entrants!$B$56+1)-RANK(M37,$M$4:$M$53,1),"")</f>
        <v>24</v>
      </c>
      <c r="O37" s="12"/>
      <c r="P37" s="12"/>
      <c r="Q37" s="12"/>
      <c r="R37" s="12"/>
      <c r="S37" s="12"/>
    </row>
    <row r="38" spans="1:19" ht="15" customHeight="1" x14ac:dyDescent="0.25">
      <c r="A38" s="38">
        <f>IF(Entrants!B38="","",Entrants!B38)</f>
        <v>37</v>
      </c>
      <c r="B38" s="38" t="str">
        <f>IF(Entrants!C38="","",Entrants!C38)</f>
        <v>stephanie atkinson</v>
      </c>
      <c r="C38" s="38" t="str">
        <f>IF(Entrants!D38="","",Entrants!D38)</f>
        <v>R33 GTR</v>
      </c>
      <c r="D38" s="38" t="str">
        <f>IF(Entrants!E38="","",Entrants!E38)</f>
        <v>4WD</v>
      </c>
      <c r="E38" s="93">
        <v>28.75</v>
      </c>
      <c r="F38" s="96"/>
      <c r="G38" s="96"/>
      <c r="H38" s="39">
        <f t="shared" si="0"/>
        <v>28.75</v>
      </c>
      <c r="I38" s="58">
        <f>IFERROR((Entrants!$B$56+1)-RANK(H38,$H$4:$H$53,1),"")</f>
        <v>22</v>
      </c>
      <c r="J38" s="93">
        <v>25.72</v>
      </c>
      <c r="K38" s="103"/>
      <c r="L38" s="103"/>
      <c r="M38" s="39">
        <f t="shared" si="1"/>
        <v>25.72</v>
      </c>
      <c r="N38" s="58">
        <f>IFERROR((Entrants!$B$56+1)-RANK(M38,$M$4:$M$53,1),"")</f>
        <v>39</v>
      </c>
      <c r="O38" s="12"/>
      <c r="P38" s="12"/>
      <c r="Q38" s="12"/>
      <c r="R38" s="12"/>
      <c r="S38" s="12"/>
    </row>
    <row r="39" spans="1:19" ht="15" customHeight="1" x14ac:dyDescent="0.25">
      <c r="A39" s="38">
        <f>IF(Entrants!B39="","",Entrants!B39)</f>
        <v>38</v>
      </c>
      <c r="B39" s="38" t="str">
        <f>IF(Entrants!C39="","",Entrants!C39)</f>
        <v>Andrew Roney</v>
      </c>
      <c r="C39" s="38" t="str">
        <f>IF(Entrants!D39="","",Entrants!D39)</f>
        <v>S13</v>
      </c>
      <c r="D39" s="38" t="str">
        <f>IF(Entrants!E39="","",Entrants!E39)</f>
        <v>2WD</v>
      </c>
      <c r="E39" s="93">
        <v>25.4</v>
      </c>
      <c r="F39" s="96"/>
      <c r="G39" s="96"/>
      <c r="H39" s="39">
        <f t="shared" si="0"/>
        <v>25.4</v>
      </c>
      <c r="I39" s="58">
        <f>IFERROR((Entrants!$B$56+1)-RANK(H39,$H$4:$H$53,1),"")</f>
        <v>41</v>
      </c>
      <c r="J39" s="93">
        <v>24.78</v>
      </c>
      <c r="K39" s="103"/>
      <c r="L39" s="103"/>
      <c r="M39" s="39">
        <f t="shared" si="1"/>
        <v>24.78</v>
      </c>
      <c r="N39" s="58">
        <f>IFERROR((Entrants!$B$56+1)-RANK(M39,$M$4:$M$53,1),"")</f>
        <v>45</v>
      </c>
      <c r="O39" s="12"/>
      <c r="P39" s="12"/>
      <c r="Q39" s="12"/>
      <c r="R39" s="12"/>
      <c r="S39" s="12"/>
    </row>
    <row r="40" spans="1:19" ht="15" customHeight="1" x14ac:dyDescent="0.25">
      <c r="A40" s="38">
        <f>IF(Entrants!B40="","",Entrants!B40)</f>
        <v>39</v>
      </c>
      <c r="B40" s="38" t="str">
        <f>IF(Entrants!C40="","",Entrants!C40)</f>
        <v>Teagan Reid</v>
      </c>
      <c r="C40" s="38" t="str">
        <f>IF(Entrants!D40="","",Entrants!D40)</f>
        <v>Cruize</v>
      </c>
      <c r="D40" s="38" t="str">
        <f>IF(Entrants!E40="","",Entrants!E40)</f>
        <v>2WD</v>
      </c>
      <c r="E40" s="93">
        <v>27.19</v>
      </c>
      <c r="F40" s="96"/>
      <c r="G40" s="96"/>
      <c r="H40" s="39">
        <f t="shared" si="0"/>
        <v>27.19</v>
      </c>
      <c r="I40" s="58">
        <f>IFERROR((Entrants!$B$56+1)-RANK(H40,$H$4:$H$53,1),"")</f>
        <v>29</v>
      </c>
      <c r="J40" s="93">
        <v>0</v>
      </c>
      <c r="K40" s="103"/>
      <c r="L40" s="103" t="s">
        <v>145</v>
      </c>
      <c r="M40" s="39">
        <f t="shared" si="1"/>
        <v>42.41</v>
      </c>
      <c r="N40" s="58">
        <v>0</v>
      </c>
      <c r="O40" s="12"/>
      <c r="P40" s="12"/>
      <c r="Q40" s="12"/>
      <c r="R40" s="12"/>
      <c r="S40" s="12"/>
    </row>
    <row r="41" spans="1:19" ht="15" customHeight="1" x14ac:dyDescent="0.25">
      <c r="A41" s="38">
        <f>IF(Entrants!B41="","",Entrants!B41)</f>
        <v>40</v>
      </c>
      <c r="B41" s="38" t="str">
        <f>IF(Entrants!C41="","",Entrants!C41)</f>
        <v>Joselito Da Rocha</v>
      </c>
      <c r="C41" s="38" t="str">
        <f>IF(Entrants!D41="","",Entrants!D41)</f>
        <v>Mazda 2</v>
      </c>
      <c r="D41" s="38" t="str">
        <f>IF(Entrants!E41="","",Entrants!E41)</f>
        <v>2WD</v>
      </c>
      <c r="E41" s="93">
        <v>25.84</v>
      </c>
      <c r="F41" s="96"/>
      <c r="G41" s="96"/>
      <c r="H41" s="39">
        <f t="shared" si="0"/>
        <v>25.84</v>
      </c>
      <c r="I41" s="58">
        <f>IFERROR((Entrants!$B$56+1)-RANK(H41,$H$4:$H$53,1),"")</f>
        <v>36</v>
      </c>
      <c r="J41" s="93">
        <v>25.87</v>
      </c>
      <c r="K41" s="103"/>
      <c r="L41" s="103"/>
      <c r="M41" s="39">
        <f t="shared" si="1"/>
        <v>25.87</v>
      </c>
      <c r="N41" s="58">
        <f>IFERROR((Entrants!$B$56+1)-RANK(M41,$M$4:$M$53,1),"")</f>
        <v>36</v>
      </c>
      <c r="O41" s="12"/>
      <c r="P41" s="12"/>
      <c r="Q41" s="12"/>
      <c r="R41" s="12"/>
      <c r="S41" s="12"/>
    </row>
    <row r="42" spans="1:19" ht="15" customHeight="1" x14ac:dyDescent="0.25">
      <c r="A42" s="38">
        <f>IF(Entrants!B42="","",Entrants!B42)</f>
        <v>41</v>
      </c>
      <c r="B42" s="38" t="str">
        <f>IF(Entrants!C42="","",Entrants!C42)</f>
        <v>Nick Boswood</v>
      </c>
      <c r="C42" s="38" t="str">
        <f>IF(Entrants!D42="","",Entrants!D42)</f>
        <v>skyline</v>
      </c>
      <c r="D42" s="38" t="str">
        <f>IF(Entrants!E42="","",Entrants!E42)</f>
        <v>2WD</v>
      </c>
      <c r="E42" s="93">
        <v>0</v>
      </c>
      <c r="F42" s="96"/>
      <c r="G42" s="96" t="s">
        <v>145</v>
      </c>
      <c r="H42" s="39">
        <f t="shared" si="0"/>
        <v>43.12</v>
      </c>
      <c r="I42" s="58">
        <v>0</v>
      </c>
      <c r="J42" s="93">
        <v>0</v>
      </c>
      <c r="K42" s="103"/>
      <c r="L42" s="103" t="s">
        <v>145</v>
      </c>
      <c r="M42" s="39">
        <f t="shared" si="1"/>
        <v>42.41</v>
      </c>
      <c r="N42" s="58">
        <v>0</v>
      </c>
      <c r="O42" s="12"/>
      <c r="P42" s="12"/>
      <c r="Q42" s="12"/>
      <c r="R42" s="12"/>
    </row>
    <row r="43" spans="1:19" ht="15" customHeight="1" x14ac:dyDescent="0.25">
      <c r="A43" s="38">
        <f>IF(Entrants!B43="","",Entrants!B43)</f>
        <v>42</v>
      </c>
      <c r="B43" s="38" t="str">
        <f>IF(Entrants!C43="","",Entrants!C43)</f>
        <v>Corey Talbot</v>
      </c>
      <c r="C43" s="38" t="str">
        <f>IF(Entrants!D43="","",Entrants!D43)</f>
        <v>corolla</v>
      </c>
      <c r="D43" s="38" t="str">
        <f>IF(Entrants!E43="","",Entrants!E43)</f>
        <v>2WD</v>
      </c>
      <c r="E43" s="93">
        <v>25.41</v>
      </c>
      <c r="F43" s="96"/>
      <c r="G43" s="96"/>
      <c r="H43" s="39">
        <f t="shared" si="0"/>
        <v>25.41</v>
      </c>
      <c r="I43" s="58">
        <f>IFERROR((Entrants!$B$56+1)-RANK(H43,$H$4:$H$53,1),"")</f>
        <v>40</v>
      </c>
      <c r="J43" s="93">
        <v>25.5</v>
      </c>
      <c r="K43" s="103"/>
      <c r="L43" s="103"/>
      <c r="M43" s="39">
        <f t="shared" si="1"/>
        <v>25.5</v>
      </c>
      <c r="N43" s="58">
        <f>IFERROR((Entrants!$B$56+1)-RANK(M43,$M$4:$M$53,1),"")</f>
        <v>42</v>
      </c>
      <c r="O43" s="12"/>
      <c r="P43" s="12"/>
      <c r="Q43" s="12"/>
      <c r="R43" s="12"/>
    </row>
    <row r="44" spans="1:19" ht="15" customHeight="1" x14ac:dyDescent="0.25">
      <c r="A44" s="38">
        <f>IF(Entrants!B44="","",Entrants!B44)</f>
        <v>43</v>
      </c>
      <c r="B44" s="38" t="str">
        <f>IF(Entrants!C44="","",Entrants!C44)</f>
        <v>Mark Limeson Manandic</v>
      </c>
      <c r="C44" s="38" t="str">
        <f>IF(Entrants!D44="","",Entrants!D44)</f>
        <v>s15</v>
      </c>
      <c r="D44" s="38" t="str">
        <f>IF(Entrants!E44="","",Entrants!E44)</f>
        <v>2WD</v>
      </c>
      <c r="E44" s="93">
        <v>0</v>
      </c>
      <c r="F44" s="96"/>
      <c r="G44" s="96" t="s">
        <v>145</v>
      </c>
      <c r="H44" s="39">
        <f t="shared" si="0"/>
        <v>43.12</v>
      </c>
      <c r="I44" s="58">
        <v>0</v>
      </c>
      <c r="J44" s="93">
        <v>0</v>
      </c>
      <c r="K44" s="103"/>
      <c r="L44" s="103" t="s">
        <v>145</v>
      </c>
      <c r="M44" s="39">
        <f t="shared" si="1"/>
        <v>42.41</v>
      </c>
      <c r="N44" s="58">
        <v>0</v>
      </c>
      <c r="O44" s="12"/>
      <c r="P44" s="12"/>
      <c r="Q44" s="12"/>
      <c r="R44" s="12"/>
    </row>
    <row r="45" spans="1:19" ht="15" customHeight="1" x14ac:dyDescent="0.25">
      <c r="A45" s="38">
        <f>IF(Entrants!B45="","",Entrants!B45)</f>
        <v>44</v>
      </c>
      <c r="B45" s="38" t="str">
        <f>IF(Entrants!C45="","",Entrants!C45)</f>
        <v>Brett Patching</v>
      </c>
      <c r="C45" s="38" t="str">
        <f>IF(Entrants!D45="","",Entrants!D45)</f>
        <v>suby</v>
      </c>
      <c r="D45" s="38" t="str">
        <f>IF(Entrants!E45="","",Entrants!E45)</f>
        <v>2WD</v>
      </c>
      <c r="E45" s="93">
        <v>29.4</v>
      </c>
      <c r="F45" s="96"/>
      <c r="G45" s="96"/>
      <c r="H45" s="39">
        <f t="shared" si="0"/>
        <v>29.4</v>
      </c>
      <c r="I45" s="58">
        <f>IFERROR((Entrants!$B$56+1)-RANK(H45,$H$4:$H$53,1),"")</f>
        <v>18</v>
      </c>
      <c r="J45" s="93">
        <v>26</v>
      </c>
      <c r="K45" s="103"/>
      <c r="L45" s="103"/>
      <c r="M45" s="39">
        <f t="shared" si="1"/>
        <v>26</v>
      </c>
      <c r="N45" s="58">
        <f>IFERROR((Entrants!$B$56+1)-RANK(M45,$M$4:$M$53,1),"")</f>
        <v>35</v>
      </c>
      <c r="O45" s="12"/>
      <c r="P45" s="12"/>
      <c r="Q45" s="12"/>
      <c r="R45" s="12"/>
    </row>
    <row r="46" spans="1:19" ht="15" customHeight="1" x14ac:dyDescent="0.25">
      <c r="A46" s="38">
        <f>IF(Entrants!B46="","",Entrants!B46)</f>
        <v>45</v>
      </c>
      <c r="B46" s="38" t="str">
        <f>IF(Entrants!C46="","",Entrants!C46)</f>
        <v>Zachery yates</v>
      </c>
      <c r="C46" s="38" t="str">
        <f>IF(Entrants!D46="","",Entrants!D46)</f>
        <v>180sx</v>
      </c>
      <c r="D46" s="38" t="str">
        <f>IF(Entrants!E46="","",Entrants!E46)</f>
        <v>2WD</v>
      </c>
      <c r="E46" s="93">
        <v>32.43</v>
      </c>
      <c r="F46" s="96">
        <v>1</v>
      </c>
      <c r="G46" s="96"/>
      <c r="H46" s="39">
        <f t="shared" si="0"/>
        <v>37.43</v>
      </c>
      <c r="I46" s="58">
        <f>IFERROR((Entrants!$B$56+1)-RANK(H46,$H$4:$H$53,1),"")</f>
        <v>9</v>
      </c>
      <c r="J46" s="93">
        <v>26.75</v>
      </c>
      <c r="K46" s="103"/>
      <c r="L46" s="103" t="s">
        <v>146</v>
      </c>
      <c r="M46" s="39">
        <f t="shared" si="1"/>
        <v>42.41</v>
      </c>
      <c r="N46" s="58">
        <v>0</v>
      </c>
      <c r="O46" s="12"/>
      <c r="P46" s="12"/>
      <c r="Q46" s="12"/>
      <c r="R46" s="12"/>
    </row>
    <row r="47" spans="1:19" ht="15" customHeight="1" x14ac:dyDescent="0.25">
      <c r="A47" s="38">
        <f>IF(Entrants!B47="","",Entrants!B47)</f>
        <v>46</v>
      </c>
      <c r="B47" s="38" t="str">
        <f>IF(Entrants!C47="","",Entrants!C47)</f>
        <v>Ben Simmons</v>
      </c>
      <c r="C47" s="38" t="str">
        <f>IF(Entrants!D47="","",Entrants!D47)</f>
        <v>mustang</v>
      </c>
      <c r="D47" s="38" t="str">
        <f>IF(Entrants!E47="","",Entrants!E47)</f>
        <v>2WD</v>
      </c>
      <c r="E47" s="93">
        <v>27.34</v>
      </c>
      <c r="F47" s="96"/>
      <c r="G47" s="96"/>
      <c r="H47" s="39">
        <f t="shared" si="0"/>
        <v>27.34</v>
      </c>
      <c r="I47" s="58">
        <f>IFERROR((Entrants!$B$56+1)-RANK(H47,$H$4:$H$53,1),"")</f>
        <v>27</v>
      </c>
      <c r="J47" s="93">
        <v>26.19</v>
      </c>
      <c r="K47" s="104"/>
      <c r="L47" s="104"/>
      <c r="M47" s="39">
        <f t="shared" si="1"/>
        <v>26.19</v>
      </c>
      <c r="N47" s="58">
        <f>IFERROR((Entrants!$B$56+1)-RANK(M47,$M$4:$M$53,1),"")</f>
        <v>33</v>
      </c>
      <c r="O47" s="12"/>
      <c r="P47" s="12"/>
      <c r="Q47" s="12"/>
      <c r="R47" s="12"/>
    </row>
    <row r="48" spans="1:19" ht="15" customHeight="1" x14ac:dyDescent="0.25">
      <c r="A48" s="38">
        <f>IF(Entrants!B48="","",Entrants!B48)</f>
        <v>47</v>
      </c>
      <c r="B48" s="38" t="str">
        <f>IF(Entrants!C48="","",Entrants!C48)</f>
        <v>Ashley Lee</v>
      </c>
      <c r="C48" s="38" t="str">
        <f>IF(Entrants!D48="","",Entrants!D48)</f>
        <v>180sx</v>
      </c>
      <c r="D48" s="38" t="str">
        <f>IF(Entrants!E48="","",Entrants!E48)</f>
        <v>2WD</v>
      </c>
      <c r="E48" s="93">
        <v>26.94</v>
      </c>
      <c r="F48" s="96"/>
      <c r="G48" s="96"/>
      <c r="H48" s="39">
        <f t="shared" si="0"/>
        <v>26.94</v>
      </c>
      <c r="I48" s="58">
        <f>IFERROR((Entrants!$B$56+1)-RANK(H48,$H$4:$H$53,1),"")</f>
        <v>33</v>
      </c>
      <c r="J48" s="93">
        <v>26.47</v>
      </c>
      <c r="K48" s="104"/>
      <c r="L48" s="104"/>
      <c r="M48" s="39">
        <f t="shared" si="1"/>
        <v>26.47</v>
      </c>
      <c r="N48" s="58">
        <f>IFERROR((Entrants!$B$56+1)-RANK(M48,$M$4:$M$53,1),"")</f>
        <v>31</v>
      </c>
      <c r="O48" s="12"/>
      <c r="P48" s="12"/>
      <c r="Q48" s="12"/>
      <c r="R48" s="12"/>
    </row>
    <row r="49" spans="1:18" ht="15" customHeight="1" x14ac:dyDescent="0.25">
      <c r="A49" s="38">
        <f>IF(Entrants!B49="","",Entrants!B49)</f>
        <v>48</v>
      </c>
      <c r="B49" s="38" t="str">
        <f>IF(Entrants!C49="","",Entrants!C49)</f>
        <v>Aleksandar Krincevski</v>
      </c>
      <c r="C49" s="38" t="str">
        <f>IF(Entrants!D49="","",Entrants!D49)</f>
        <v>s14</v>
      </c>
      <c r="D49" s="38" t="str">
        <f>IF(Entrants!E49="","",Entrants!E49)</f>
        <v>2WD</v>
      </c>
      <c r="E49" s="101">
        <v>38.119999999999997</v>
      </c>
      <c r="F49" s="96"/>
      <c r="G49" s="96" t="s">
        <v>146</v>
      </c>
      <c r="H49" s="39">
        <f t="shared" si="0"/>
        <v>43.12</v>
      </c>
      <c r="I49" s="58">
        <v>0</v>
      </c>
      <c r="J49" s="101">
        <v>34.340000000000003</v>
      </c>
      <c r="K49" s="106">
        <v>1</v>
      </c>
      <c r="L49" s="106"/>
      <c r="M49" s="39">
        <f t="shared" si="1"/>
        <v>39.340000000000003</v>
      </c>
      <c r="N49" s="58">
        <f>IFERROR((Entrants!$B$56+1)-RANK(M49,$M$4:$M$53,1),"")</f>
        <v>13</v>
      </c>
      <c r="O49" s="12"/>
      <c r="P49" s="12"/>
      <c r="Q49" s="12"/>
      <c r="R49" s="12"/>
    </row>
    <row r="50" spans="1:18" ht="15" customHeight="1" x14ac:dyDescent="0.25">
      <c r="A50" s="38" t="str">
        <f>IF(Entrants!B50="","",Entrants!B50)</f>
        <v/>
      </c>
      <c r="B50" s="38" t="str">
        <f>IF(Entrants!C50="","",Entrants!C50)</f>
        <v/>
      </c>
      <c r="C50" s="38" t="str">
        <f>IF(Entrants!D50="","",Entrants!D50)</f>
        <v/>
      </c>
      <c r="D50" s="38" t="str">
        <f>IF(Entrants!E50="","",Entrants!E50)</f>
        <v/>
      </c>
      <c r="E50" s="101"/>
      <c r="F50" s="96"/>
      <c r="G50" s="96"/>
      <c r="H50" s="39" t="str">
        <f t="shared" si="0"/>
        <v/>
      </c>
      <c r="I50" s="58" t="str">
        <f>IFERROR((Entrants!$B$56+1)-RANK(H50,$H$4:$H$53,1),"")</f>
        <v/>
      </c>
      <c r="J50" s="101"/>
      <c r="K50" s="106"/>
      <c r="L50" s="106"/>
      <c r="M50" s="39" t="str">
        <f t="shared" si="1"/>
        <v/>
      </c>
      <c r="N50" s="58" t="str">
        <f>IFERROR((Entrants!$B$56+1)-RANK(M50,$M$4:$M$53,1),"")</f>
        <v/>
      </c>
      <c r="O50" s="12"/>
      <c r="P50" s="12"/>
      <c r="Q50" s="12"/>
      <c r="R50" s="12"/>
    </row>
    <row r="51" spans="1:18" ht="15" customHeight="1" x14ac:dyDescent="0.25">
      <c r="A51" s="38" t="str">
        <f>IF(Entrants!B51="","",Entrants!B51)</f>
        <v/>
      </c>
      <c r="B51" s="38" t="str">
        <f>IF(Entrants!C51="","",Entrants!C51)</f>
        <v/>
      </c>
      <c r="C51" s="38" t="str">
        <f>IF(Entrants!D51="","",Entrants!D51)</f>
        <v/>
      </c>
      <c r="D51" s="38" t="str">
        <f>IF(Entrants!E51="","",Entrants!E51)</f>
        <v/>
      </c>
      <c r="E51" s="101"/>
      <c r="F51" s="96"/>
      <c r="G51" s="96"/>
      <c r="H51" s="39" t="str">
        <f t="shared" si="0"/>
        <v/>
      </c>
      <c r="I51" s="58" t="str">
        <f>IFERROR((Entrants!$B$56+1)-RANK(H51,$H$4:$H$53,1),"")</f>
        <v/>
      </c>
      <c r="J51" s="101"/>
      <c r="K51" s="106"/>
      <c r="L51" s="106"/>
      <c r="M51" s="39" t="str">
        <f t="shared" si="1"/>
        <v/>
      </c>
      <c r="N51" s="58" t="str">
        <f>IFERROR((Entrants!$B$56+1)-RANK(M51,$M$4:$M$53,1),"")</f>
        <v/>
      </c>
      <c r="O51" s="12"/>
      <c r="P51" s="12"/>
      <c r="Q51" s="12"/>
      <c r="R51" s="12"/>
    </row>
    <row r="52" spans="1:18" ht="15" customHeight="1" x14ac:dyDescent="0.25">
      <c r="A52" s="38" t="str">
        <f>IF(Entrants!B52="","",Entrants!B52)</f>
        <v/>
      </c>
      <c r="B52" s="38" t="str">
        <f>IF(Entrants!C52="","",Entrants!C52)</f>
        <v/>
      </c>
      <c r="C52" s="38" t="str">
        <f>IF(Entrants!D52="","",Entrants!D52)</f>
        <v/>
      </c>
      <c r="D52" s="38" t="str">
        <f>IF(Entrants!E52="","",Entrants!E52)</f>
        <v/>
      </c>
      <c r="E52" s="101"/>
      <c r="F52" s="96"/>
      <c r="G52" s="96"/>
      <c r="H52" s="39" t="str">
        <f t="shared" si="0"/>
        <v/>
      </c>
      <c r="I52" s="58" t="str">
        <f>IFERROR((Entrants!$B$56+1)-RANK(H52,$H$4:$H$53,1),"")</f>
        <v/>
      </c>
      <c r="J52" s="101"/>
      <c r="K52" s="106"/>
      <c r="L52" s="106"/>
      <c r="M52" s="39" t="str">
        <f t="shared" si="1"/>
        <v/>
      </c>
      <c r="N52" s="58" t="str">
        <f>IFERROR((Entrants!$B$56+1)-RANK(M52,$M$4:$M$53,1),"")</f>
        <v/>
      </c>
      <c r="O52" s="12"/>
      <c r="P52" s="12"/>
      <c r="Q52" s="12"/>
      <c r="R52" s="12"/>
    </row>
    <row r="53" spans="1:18" ht="15" customHeight="1" x14ac:dyDescent="0.25">
      <c r="A53" s="38" t="str">
        <f>IF(Entrants!B53="","",Entrants!B53)</f>
        <v/>
      </c>
      <c r="B53" s="38" t="str">
        <f>IF(Entrants!C53="","",Entrants!C53)</f>
        <v/>
      </c>
      <c r="C53" s="38" t="str">
        <f>IF(Entrants!D53="","",Entrants!D53)</f>
        <v/>
      </c>
      <c r="D53" s="38" t="str">
        <f>IF(Entrants!E53="","",Entrants!E53)</f>
        <v/>
      </c>
      <c r="E53" s="101"/>
      <c r="F53" s="96"/>
      <c r="G53" s="96"/>
      <c r="H53" s="39" t="str">
        <f t="shared" si="0"/>
        <v/>
      </c>
      <c r="I53" s="58" t="str">
        <f>IFERROR((Entrants!$B$56+1)-RANK(H53,$H$4:$H$53,1),"")</f>
        <v/>
      </c>
      <c r="J53" s="101"/>
      <c r="K53" s="106"/>
      <c r="L53" s="106"/>
      <c r="M53" s="39" t="str">
        <f t="shared" si="1"/>
        <v/>
      </c>
      <c r="N53" s="58" t="str">
        <f>IFERROR((Entrants!$B$56+1)-RANK(M53,$M$4:$M$53,1),"")</f>
        <v/>
      </c>
      <c r="O53" s="12"/>
      <c r="P53" s="12"/>
      <c r="Q53" s="12"/>
      <c r="R53" s="12"/>
    </row>
    <row r="54" spans="1:18" ht="15" x14ac:dyDescent="0.25">
      <c r="A54" s="40"/>
      <c r="B54" s="40"/>
      <c r="C54" s="41"/>
      <c r="D54" s="42" t="s">
        <v>31</v>
      </c>
      <c r="E54" s="43">
        <f>MAX(E4:E53)</f>
        <v>38.119999999999997</v>
      </c>
      <c r="F54" s="44"/>
      <c r="G54" s="44"/>
      <c r="H54" s="45"/>
      <c r="I54" s="42" t="s">
        <v>31</v>
      </c>
      <c r="J54" s="43">
        <f>MAX(J4:J53)</f>
        <v>37.409999999999997</v>
      </c>
      <c r="K54" s="40"/>
      <c r="L54" s="40"/>
      <c r="M54" s="45"/>
      <c r="N54" s="46"/>
      <c r="O54" s="12"/>
      <c r="P54" s="12"/>
      <c r="Q54" s="12"/>
      <c r="R54" s="12"/>
    </row>
    <row r="55" spans="1:18" ht="15" x14ac:dyDescent="0.25">
      <c r="A55" s="40"/>
      <c r="B55" s="40"/>
      <c r="C55" s="41"/>
      <c r="D55" s="42" t="s">
        <v>20</v>
      </c>
      <c r="E55" s="43">
        <f>$E$54+$E$58</f>
        <v>43.12</v>
      </c>
      <c r="F55" s="47" t="s">
        <v>58</v>
      </c>
      <c r="G55" s="44"/>
      <c r="H55" s="45"/>
      <c r="I55" s="42" t="s">
        <v>20</v>
      </c>
      <c r="J55" s="43">
        <f>$J$54+$J$58</f>
        <v>42.41</v>
      </c>
      <c r="K55" s="47" t="s">
        <v>58</v>
      </c>
      <c r="L55" s="40"/>
      <c r="M55" s="45"/>
      <c r="N55" s="46"/>
      <c r="O55" s="12"/>
      <c r="P55" s="12"/>
      <c r="Q55" s="12"/>
      <c r="R55" s="12"/>
    </row>
    <row r="56" spans="1:18" ht="15" x14ac:dyDescent="0.25">
      <c r="A56" s="40"/>
      <c r="B56" s="40"/>
      <c r="C56" s="41"/>
      <c r="D56" s="42" t="s">
        <v>21</v>
      </c>
      <c r="E56" s="43">
        <f>$E$54+$E$58</f>
        <v>43.12</v>
      </c>
      <c r="F56" s="47" t="s">
        <v>58</v>
      </c>
      <c r="G56" s="44"/>
      <c r="H56" s="45"/>
      <c r="I56" s="42" t="s">
        <v>21</v>
      </c>
      <c r="J56" s="43">
        <f t="shared" ref="J56:J57" si="3">$J$54+$J$58</f>
        <v>42.41</v>
      </c>
      <c r="K56" s="47" t="s">
        <v>58</v>
      </c>
      <c r="L56" s="40"/>
      <c r="M56" s="45"/>
      <c r="N56" s="46"/>
      <c r="O56" s="12"/>
      <c r="P56" s="12"/>
      <c r="Q56" s="12"/>
      <c r="R56" s="12"/>
    </row>
    <row r="57" spans="1:18" ht="15" x14ac:dyDescent="0.25">
      <c r="A57" s="40"/>
      <c r="B57" s="40"/>
      <c r="C57" s="41"/>
      <c r="D57" s="42" t="s">
        <v>22</v>
      </c>
      <c r="E57" s="43">
        <f>$E$54+$E$58</f>
        <v>43.12</v>
      </c>
      <c r="F57" s="47" t="s">
        <v>58</v>
      </c>
      <c r="G57" s="44"/>
      <c r="H57" s="45"/>
      <c r="I57" s="42" t="s">
        <v>22</v>
      </c>
      <c r="J57" s="43">
        <f t="shared" si="3"/>
        <v>42.41</v>
      </c>
      <c r="K57" s="47" t="s">
        <v>58</v>
      </c>
      <c r="L57" s="40"/>
      <c r="M57" s="45"/>
      <c r="N57" s="46"/>
      <c r="O57" s="12"/>
      <c r="P57" s="12"/>
      <c r="Q57" s="12"/>
      <c r="R57" s="12"/>
    </row>
    <row r="58" spans="1:18" ht="15" x14ac:dyDescent="0.25">
      <c r="A58" s="40"/>
      <c r="B58" s="40"/>
      <c r="C58" s="41"/>
      <c r="D58" s="42" t="s">
        <v>57</v>
      </c>
      <c r="E58" s="43">
        <v>5</v>
      </c>
      <c r="F58" s="40"/>
      <c r="G58" s="40"/>
      <c r="H58" s="45"/>
      <c r="I58" s="42" t="s">
        <v>57</v>
      </c>
      <c r="J58" s="43">
        <v>5</v>
      </c>
      <c r="K58" s="40"/>
      <c r="L58" s="40"/>
      <c r="M58" s="45"/>
      <c r="N58" s="46"/>
      <c r="O58" s="12"/>
      <c r="P58" s="12"/>
      <c r="Q58" s="12"/>
      <c r="R58" s="12"/>
    </row>
    <row r="59" spans="1:18" ht="15" x14ac:dyDescent="0.25">
      <c r="A59" s="40"/>
      <c r="B59" s="40"/>
      <c r="C59" s="41"/>
      <c r="D59" s="41"/>
      <c r="E59" s="40"/>
      <c r="F59" s="40"/>
      <c r="G59" s="40"/>
      <c r="H59" s="45"/>
      <c r="I59" s="45"/>
      <c r="J59" s="40"/>
      <c r="K59" s="40"/>
      <c r="L59" s="40"/>
      <c r="M59" s="45"/>
      <c r="N59" s="46"/>
      <c r="O59" s="12"/>
      <c r="P59" s="12"/>
      <c r="Q59" s="12"/>
      <c r="R59" s="12"/>
    </row>
    <row r="60" spans="1:18" x14ac:dyDescent="0.2">
      <c r="A60" s="5"/>
      <c r="B60" s="15"/>
      <c r="C60" s="16"/>
      <c r="D60" s="16"/>
      <c r="E60" s="15"/>
      <c r="F60" s="15"/>
      <c r="G60" s="15"/>
      <c r="H60" s="8"/>
      <c r="J60" s="15"/>
      <c r="K60" s="15"/>
      <c r="L60" s="15"/>
      <c r="N60" s="12"/>
      <c r="O60" s="12"/>
      <c r="P60" s="12"/>
      <c r="Q60" s="12"/>
      <c r="R60" s="12"/>
    </row>
    <row r="61" spans="1:18" x14ac:dyDescent="0.2">
      <c r="A61" s="5"/>
      <c r="B61" s="15"/>
      <c r="C61" s="16"/>
      <c r="D61" s="16"/>
      <c r="E61" s="15"/>
      <c r="F61" s="15"/>
      <c r="G61" s="15"/>
      <c r="H61" s="8"/>
      <c r="J61" s="15"/>
      <c r="K61" s="15"/>
      <c r="L61" s="15"/>
      <c r="N61" s="12"/>
      <c r="O61" s="12"/>
      <c r="P61" s="12"/>
      <c r="Q61" s="12"/>
      <c r="R61" s="12"/>
    </row>
    <row r="62" spans="1:18" x14ac:dyDescent="0.2">
      <c r="A62" s="5"/>
      <c r="B62" s="15"/>
      <c r="C62" s="16"/>
      <c r="D62" s="16"/>
      <c r="E62" s="15"/>
      <c r="F62" s="15"/>
      <c r="G62" s="15"/>
      <c r="H62" s="8"/>
      <c r="J62" s="15"/>
      <c r="K62" s="15"/>
      <c r="L62" s="15"/>
      <c r="N62" s="12"/>
      <c r="O62" s="12"/>
      <c r="P62" s="12"/>
      <c r="Q62" s="12"/>
      <c r="R62" s="12"/>
    </row>
    <row r="63" spans="1:18" x14ac:dyDescent="0.2">
      <c r="A63" s="5"/>
      <c r="B63" s="15"/>
      <c r="C63" s="16"/>
      <c r="D63" s="16"/>
      <c r="E63" s="15"/>
      <c r="F63" s="15"/>
      <c r="G63" s="15"/>
      <c r="H63" s="8"/>
      <c r="J63" s="15"/>
      <c r="K63" s="15"/>
      <c r="L63" s="15"/>
      <c r="N63" s="12"/>
      <c r="O63" s="12"/>
      <c r="P63" s="12"/>
      <c r="Q63" s="12"/>
      <c r="R63" s="12"/>
    </row>
    <row r="64" spans="1:18" x14ac:dyDescent="0.2">
      <c r="A64" s="5"/>
      <c r="B64" s="15"/>
      <c r="C64" s="16"/>
      <c r="D64" s="16"/>
      <c r="E64" s="15"/>
      <c r="F64" s="15"/>
      <c r="G64" s="15"/>
      <c r="H64" s="8"/>
      <c r="J64" s="15"/>
      <c r="K64" s="15"/>
      <c r="L64" s="15"/>
      <c r="N64" s="12"/>
      <c r="O64" s="12"/>
      <c r="P64" s="12"/>
      <c r="Q64" s="12"/>
      <c r="R64" s="12"/>
    </row>
    <row r="65" spans="1:18" x14ac:dyDescent="0.2">
      <c r="A65" s="5"/>
      <c r="B65" s="15"/>
      <c r="C65" s="16"/>
      <c r="D65" s="16"/>
      <c r="E65" s="15"/>
      <c r="F65" s="15"/>
      <c r="G65" s="15"/>
      <c r="H65" s="8"/>
      <c r="J65" s="15"/>
      <c r="K65" s="15"/>
      <c r="L65" s="15"/>
      <c r="N65" s="12"/>
      <c r="O65" s="12"/>
      <c r="P65" s="12"/>
      <c r="Q65" s="12"/>
      <c r="R65" s="12"/>
    </row>
    <row r="66" spans="1:18" x14ac:dyDescent="0.2">
      <c r="A66" s="5"/>
      <c r="B66" s="15"/>
      <c r="C66" s="16"/>
      <c r="D66" s="16"/>
      <c r="E66" s="15"/>
      <c r="F66" s="15"/>
      <c r="G66" s="15"/>
      <c r="H66" s="8"/>
      <c r="J66" s="15"/>
      <c r="K66" s="15"/>
      <c r="L66" s="15"/>
      <c r="N66" s="12"/>
      <c r="O66" s="12"/>
      <c r="P66" s="12"/>
      <c r="Q66" s="12"/>
      <c r="R66" s="12"/>
    </row>
    <row r="67" spans="1:18" x14ac:dyDescent="0.2">
      <c r="A67" s="5"/>
      <c r="B67" s="15"/>
      <c r="C67" s="16"/>
      <c r="D67" s="16"/>
      <c r="E67" s="15"/>
      <c r="F67" s="15"/>
      <c r="G67" s="15"/>
      <c r="H67" s="8"/>
      <c r="J67" s="15"/>
      <c r="K67" s="15"/>
      <c r="L67" s="15"/>
      <c r="N67" s="12"/>
      <c r="O67" s="12"/>
      <c r="P67" s="12"/>
      <c r="Q67" s="12"/>
      <c r="R67" s="12"/>
    </row>
    <row r="68" spans="1:18" x14ac:dyDescent="0.2">
      <c r="A68" s="5"/>
      <c r="B68" s="15"/>
      <c r="C68" s="16"/>
      <c r="D68" s="16"/>
      <c r="E68" s="15"/>
      <c r="F68" s="15"/>
      <c r="G68" s="15"/>
      <c r="H68" s="8"/>
      <c r="J68" s="15"/>
      <c r="K68" s="15"/>
      <c r="L68" s="15"/>
      <c r="N68" s="12"/>
      <c r="O68" s="12"/>
      <c r="P68" s="12"/>
      <c r="Q68" s="12"/>
      <c r="R68" s="12"/>
    </row>
    <row r="69" spans="1:18" x14ac:dyDescent="0.2">
      <c r="A69" s="5"/>
      <c r="B69" s="15"/>
      <c r="C69" s="16"/>
      <c r="D69" s="16"/>
      <c r="E69" s="15"/>
      <c r="F69" s="15"/>
      <c r="G69" s="15"/>
      <c r="H69" s="8"/>
      <c r="J69" s="15"/>
      <c r="K69" s="15"/>
      <c r="L69" s="15"/>
      <c r="N69" s="12"/>
      <c r="O69" s="12"/>
      <c r="P69" s="12"/>
      <c r="Q69" s="12"/>
      <c r="R69" s="12"/>
    </row>
    <row r="70" spans="1:18" x14ac:dyDescent="0.2">
      <c r="A70" s="5"/>
      <c r="B70" s="15"/>
      <c r="C70" s="16"/>
      <c r="D70" s="16"/>
      <c r="E70" s="15"/>
      <c r="F70" s="15"/>
      <c r="G70" s="15"/>
      <c r="H70" s="8"/>
      <c r="J70" s="15"/>
      <c r="K70" s="15"/>
      <c r="L70" s="15"/>
      <c r="N70" s="12"/>
      <c r="O70" s="12"/>
      <c r="P70" s="12"/>
      <c r="Q70" s="12"/>
      <c r="R70" s="12"/>
    </row>
    <row r="71" spans="1:18" x14ac:dyDescent="0.2">
      <c r="A71" s="5"/>
      <c r="B71" s="15"/>
      <c r="C71" s="16"/>
      <c r="D71" s="16"/>
      <c r="E71" s="15"/>
      <c r="F71" s="15"/>
      <c r="G71" s="15"/>
      <c r="H71" s="8"/>
      <c r="J71" s="15"/>
      <c r="K71" s="15"/>
      <c r="L71" s="15"/>
      <c r="N71" s="12"/>
      <c r="O71" s="12"/>
      <c r="P71" s="12"/>
      <c r="Q71" s="12"/>
      <c r="R71" s="12"/>
    </row>
    <row r="72" spans="1:18" x14ac:dyDescent="0.2">
      <c r="A72" s="5"/>
      <c r="B72" s="15"/>
      <c r="C72" s="16"/>
      <c r="D72" s="16"/>
      <c r="E72" s="15"/>
      <c r="F72" s="15"/>
      <c r="G72" s="15"/>
      <c r="H72" s="8"/>
      <c r="J72" s="15"/>
      <c r="K72" s="15"/>
      <c r="L72" s="15"/>
      <c r="N72" s="12"/>
      <c r="O72" s="12"/>
      <c r="P72" s="12"/>
      <c r="Q72" s="12"/>
      <c r="R72" s="12"/>
    </row>
    <row r="73" spans="1:18" x14ac:dyDescent="0.2">
      <c r="A73" s="5"/>
      <c r="B73" s="15"/>
      <c r="C73" s="16"/>
      <c r="D73" s="16"/>
      <c r="E73" s="15"/>
      <c r="F73" s="15"/>
      <c r="G73" s="15"/>
      <c r="H73" s="8"/>
      <c r="J73" s="15"/>
      <c r="K73" s="15"/>
      <c r="L73" s="15"/>
      <c r="N73" s="12"/>
      <c r="O73" s="12"/>
      <c r="P73" s="12"/>
      <c r="Q73" s="12"/>
      <c r="R73" s="12"/>
    </row>
    <row r="74" spans="1:18" x14ac:dyDescent="0.2">
      <c r="A74" s="5"/>
      <c r="B74" s="15"/>
      <c r="C74" s="16"/>
      <c r="D74" s="16"/>
      <c r="E74" s="15"/>
      <c r="F74" s="15"/>
      <c r="G74" s="15"/>
      <c r="H74" s="8"/>
      <c r="J74" s="15"/>
      <c r="K74" s="15"/>
      <c r="L74" s="15"/>
      <c r="N74" s="12"/>
      <c r="O74" s="12"/>
      <c r="P74" s="12"/>
      <c r="Q74" s="12"/>
      <c r="R74" s="12"/>
    </row>
    <row r="75" spans="1:18" x14ac:dyDescent="0.2">
      <c r="A75" s="5"/>
      <c r="B75" s="15"/>
      <c r="C75" s="16"/>
      <c r="D75" s="16"/>
      <c r="E75" s="15"/>
      <c r="F75" s="15"/>
      <c r="G75" s="15"/>
      <c r="H75" s="8"/>
      <c r="J75" s="15"/>
      <c r="K75" s="15"/>
      <c r="L75" s="15"/>
      <c r="N75" s="12"/>
      <c r="O75" s="12"/>
      <c r="P75" s="12"/>
      <c r="Q75" s="12"/>
      <c r="R75" s="12"/>
    </row>
    <row r="76" spans="1:18" x14ac:dyDescent="0.2">
      <c r="A76" s="5"/>
      <c r="B76" s="15"/>
      <c r="C76" s="16"/>
      <c r="D76" s="16"/>
      <c r="E76" s="15"/>
      <c r="F76" s="15"/>
      <c r="G76" s="15"/>
      <c r="H76" s="8"/>
      <c r="J76" s="15"/>
      <c r="K76" s="15"/>
      <c r="L76" s="15"/>
      <c r="N76" s="12"/>
      <c r="O76" s="12"/>
      <c r="P76" s="12"/>
      <c r="Q76" s="12"/>
      <c r="R76" s="12"/>
    </row>
    <row r="77" spans="1:18" x14ac:dyDescent="0.2">
      <c r="A77" s="5"/>
      <c r="B77" s="15"/>
      <c r="C77" s="16"/>
      <c r="D77" s="16"/>
      <c r="E77" s="15"/>
      <c r="F77" s="15"/>
      <c r="G77" s="15"/>
      <c r="H77" s="8"/>
      <c r="J77" s="15"/>
      <c r="K77" s="15"/>
      <c r="L77" s="15"/>
      <c r="N77" s="12"/>
      <c r="O77" s="12"/>
      <c r="P77" s="12"/>
      <c r="Q77" s="12"/>
      <c r="R77" s="12"/>
    </row>
    <row r="78" spans="1:18" x14ac:dyDescent="0.2">
      <c r="A78" s="5"/>
      <c r="B78" s="15"/>
      <c r="C78" s="16"/>
      <c r="D78" s="16"/>
      <c r="E78" s="15"/>
      <c r="F78" s="15"/>
      <c r="G78" s="15"/>
      <c r="H78" s="8"/>
      <c r="J78" s="15"/>
      <c r="K78" s="15"/>
      <c r="L78" s="15"/>
      <c r="N78" s="12"/>
      <c r="O78" s="12"/>
      <c r="P78" s="12"/>
      <c r="Q78" s="12"/>
      <c r="R78" s="12"/>
    </row>
    <row r="79" spans="1:18" x14ac:dyDescent="0.2">
      <c r="A79" s="5"/>
      <c r="B79" s="15"/>
      <c r="C79" s="16"/>
      <c r="D79" s="16"/>
      <c r="E79" s="15"/>
      <c r="F79" s="15"/>
      <c r="G79" s="15"/>
      <c r="H79" s="8"/>
      <c r="J79" s="15"/>
      <c r="K79" s="15"/>
      <c r="L79" s="15"/>
      <c r="N79" s="12"/>
      <c r="O79" s="12"/>
      <c r="P79" s="12"/>
      <c r="Q79" s="12"/>
      <c r="R79" s="12"/>
    </row>
    <row r="80" spans="1:18" x14ac:dyDescent="0.2">
      <c r="A80" s="5"/>
      <c r="B80" s="15"/>
      <c r="C80" s="16"/>
      <c r="D80" s="16"/>
      <c r="E80" s="15"/>
      <c r="F80" s="15"/>
      <c r="G80" s="15"/>
      <c r="H80" s="8"/>
      <c r="J80" s="15"/>
      <c r="K80" s="15"/>
      <c r="L80" s="15"/>
      <c r="N80" s="12"/>
      <c r="O80" s="12"/>
      <c r="P80" s="12"/>
      <c r="Q80" s="12"/>
      <c r="R80" s="12"/>
    </row>
    <row r="81" spans="1:18" x14ac:dyDescent="0.2">
      <c r="A81" s="5"/>
      <c r="B81" s="15"/>
      <c r="C81" s="16"/>
      <c r="D81" s="16"/>
      <c r="E81" s="15"/>
      <c r="F81" s="15"/>
      <c r="G81" s="15"/>
      <c r="H81" s="8"/>
      <c r="J81" s="15"/>
      <c r="K81" s="15"/>
      <c r="L81" s="15"/>
      <c r="N81" s="12"/>
      <c r="O81" s="12"/>
      <c r="P81" s="12"/>
      <c r="Q81" s="12"/>
      <c r="R81" s="12"/>
    </row>
    <row r="82" spans="1:18" x14ac:dyDescent="0.2">
      <c r="A82" s="5"/>
      <c r="B82" s="15"/>
      <c r="C82" s="16"/>
      <c r="D82" s="16"/>
      <c r="E82" s="15"/>
      <c r="F82" s="15"/>
      <c r="G82" s="15"/>
      <c r="H82" s="8"/>
      <c r="J82" s="15"/>
      <c r="K82" s="15"/>
      <c r="L82" s="15"/>
      <c r="N82" s="12"/>
      <c r="O82" s="12"/>
      <c r="P82" s="12"/>
      <c r="Q82" s="12"/>
      <c r="R82" s="12"/>
    </row>
    <row r="83" spans="1:18" x14ac:dyDescent="0.2">
      <c r="A83" s="5"/>
      <c r="B83" s="15"/>
      <c r="C83" s="16"/>
      <c r="D83" s="16"/>
      <c r="E83" s="15"/>
      <c r="F83" s="15"/>
      <c r="G83" s="15"/>
      <c r="H83" s="8"/>
      <c r="J83" s="15"/>
      <c r="K83" s="15"/>
      <c r="L83" s="15"/>
      <c r="N83" s="12"/>
      <c r="O83" s="12"/>
      <c r="P83" s="12"/>
      <c r="Q83" s="12"/>
      <c r="R83" s="12"/>
    </row>
    <row r="84" spans="1:18" x14ac:dyDescent="0.2">
      <c r="A84" s="5"/>
      <c r="B84" s="15"/>
      <c r="C84" s="16"/>
      <c r="D84" s="16"/>
      <c r="E84" s="15"/>
      <c r="F84" s="15"/>
      <c r="G84" s="15"/>
      <c r="H84" s="8"/>
      <c r="J84" s="15"/>
      <c r="K84" s="15"/>
      <c r="L84" s="15"/>
      <c r="N84" s="12"/>
      <c r="O84" s="12"/>
      <c r="P84" s="12"/>
      <c r="Q84" s="12"/>
      <c r="R84" s="12"/>
    </row>
    <row r="85" spans="1:18" x14ac:dyDescent="0.2">
      <c r="A85" s="5"/>
      <c r="B85" s="15"/>
      <c r="C85" s="16"/>
      <c r="D85" s="16"/>
      <c r="E85" s="15"/>
      <c r="F85" s="15"/>
      <c r="G85" s="15"/>
      <c r="H85" s="8"/>
      <c r="J85" s="15"/>
      <c r="K85" s="15"/>
      <c r="L85" s="15"/>
      <c r="N85" s="12"/>
      <c r="O85" s="12"/>
      <c r="P85" s="12"/>
      <c r="Q85" s="12"/>
      <c r="R85" s="12"/>
    </row>
    <row r="86" spans="1:18" x14ac:dyDescent="0.2">
      <c r="A86" s="5"/>
      <c r="D86" s="16"/>
      <c r="H86" s="8"/>
      <c r="O86" s="12"/>
      <c r="P86" s="12"/>
      <c r="Q86" s="12"/>
      <c r="R86" s="12"/>
    </row>
    <row r="87" spans="1:18" x14ac:dyDescent="0.2">
      <c r="A87" s="5"/>
      <c r="D87" s="16"/>
      <c r="H87" s="8"/>
    </row>
    <row r="88" spans="1:18" x14ac:dyDescent="0.2">
      <c r="A88" s="5"/>
      <c r="H88" s="8"/>
    </row>
    <row r="89" spans="1:18" x14ac:dyDescent="0.2">
      <c r="A89" s="5"/>
      <c r="B89" s="5"/>
      <c r="C89" s="5"/>
      <c r="D89" s="5"/>
      <c r="E89" s="5"/>
      <c r="F89" s="5"/>
      <c r="G89" s="5"/>
      <c r="H89" s="8"/>
      <c r="I89" s="5"/>
      <c r="J89" s="5"/>
      <c r="K89" s="5"/>
      <c r="L89" s="5"/>
      <c r="M89" s="1"/>
    </row>
    <row r="90" spans="1:18" x14ac:dyDescent="0.2">
      <c r="A90" s="5"/>
      <c r="B90" s="5"/>
      <c r="C90" s="5"/>
      <c r="D90" s="5"/>
      <c r="E90" s="5"/>
      <c r="F90" s="5"/>
      <c r="G90" s="5"/>
      <c r="H90" s="8"/>
      <c r="I90" s="5"/>
      <c r="J90" s="5"/>
      <c r="K90" s="5"/>
      <c r="L90" s="5"/>
      <c r="M90" s="1"/>
    </row>
    <row r="91" spans="1:18" x14ac:dyDescent="0.2">
      <c r="A91" s="5"/>
      <c r="B91" s="5"/>
      <c r="C91" s="5"/>
      <c r="D91" s="5"/>
      <c r="E91" s="5"/>
      <c r="F91" s="5"/>
      <c r="G91" s="5"/>
      <c r="H91" s="8"/>
      <c r="I91" s="5"/>
      <c r="J91" s="5"/>
      <c r="K91" s="5"/>
      <c r="L91" s="5"/>
      <c r="M91" s="1"/>
    </row>
    <row r="92" spans="1:18" x14ac:dyDescent="0.2">
      <c r="A92" s="5"/>
      <c r="B92" s="5"/>
      <c r="C92" s="5"/>
      <c r="D92" s="5"/>
      <c r="E92" s="5"/>
      <c r="F92" s="5"/>
      <c r="G92" s="5"/>
      <c r="H92" s="8"/>
      <c r="I92" s="5"/>
      <c r="J92" s="5"/>
      <c r="K92" s="5"/>
      <c r="L92" s="5"/>
      <c r="M92" s="1"/>
    </row>
    <row r="93" spans="1:18" x14ac:dyDescent="0.2">
      <c r="A93" s="5"/>
      <c r="B93" s="5"/>
      <c r="C93" s="5"/>
      <c r="D93" s="5"/>
      <c r="E93" s="5"/>
      <c r="F93" s="5"/>
      <c r="G93" s="5"/>
      <c r="H93" s="8"/>
      <c r="I93" s="5"/>
      <c r="J93" s="5"/>
      <c r="K93" s="5"/>
      <c r="L93" s="5"/>
      <c r="M93" s="1"/>
    </row>
    <row r="94" spans="1:18" x14ac:dyDescent="0.2">
      <c r="A94" s="5"/>
      <c r="B94" s="5"/>
      <c r="C94" s="5"/>
      <c r="D94" s="5"/>
      <c r="E94" s="5"/>
      <c r="F94" s="5"/>
      <c r="G94" s="5"/>
      <c r="H94" s="8"/>
      <c r="I94" s="5"/>
      <c r="J94" s="5"/>
      <c r="K94" s="5"/>
      <c r="L94" s="5"/>
      <c r="M94" s="1"/>
    </row>
    <row r="95" spans="1:18" x14ac:dyDescent="0.2">
      <c r="A95" s="5"/>
      <c r="B95" s="5"/>
      <c r="C95" s="5"/>
      <c r="D95" s="5"/>
      <c r="E95" s="5"/>
      <c r="F95" s="5"/>
      <c r="G95" s="5"/>
      <c r="H95" s="8"/>
      <c r="I95" s="5"/>
      <c r="J95" s="5"/>
      <c r="K95" s="5"/>
      <c r="L95" s="5"/>
      <c r="M95" s="1"/>
    </row>
    <row r="96" spans="1:18" x14ac:dyDescent="0.2">
      <c r="A96" s="5"/>
      <c r="B96" s="5"/>
      <c r="C96" s="5"/>
      <c r="D96" s="5"/>
      <c r="E96" s="5"/>
      <c r="F96" s="5"/>
      <c r="G96" s="5"/>
      <c r="H96" s="8"/>
      <c r="I96" s="5"/>
      <c r="J96" s="5"/>
      <c r="K96" s="5"/>
      <c r="L96" s="5"/>
      <c r="M96" s="1"/>
    </row>
    <row r="97" spans="1:13" x14ac:dyDescent="0.2">
      <c r="A97" s="5"/>
      <c r="B97" s="5"/>
      <c r="C97" s="5"/>
      <c r="D97" s="5"/>
      <c r="E97" s="5"/>
      <c r="F97" s="5"/>
      <c r="G97" s="5"/>
      <c r="H97" s="8"/>
      <c r="I97" s="5"/>
      <c r="J97" s="5"/>
      <c r="K97" s="5"/>
      <c r="L97" s="5"/>
      <c r="M97" s="1"/>
    </row>
    <row r="98" spans="1:13" x14ac:dyDescent="0.2">
      <c r="A98" s="5"/>
      <c r="B98" s="5"/>
      <c r="C98" s="5"/>
      <c r="D98" s="5"/>
      <c r="E98" s="5"/>
      <c r="F98" s="5"/>
      <c r="G98" s="5"/>
      <c r="H98" s="8"/>
      <c r="I98" s="5"/>
      <c r="J98" s="5"/>
      <c r="K98" s="5"/>
      <c r="L98" s="5"/>
      <c r="M98" s="1"/>
    </row>
    <row r="99" spans="1:13" x14ac:dyDescent="0.2">
      <c r="A99" s="5"/>
      <c r="B99" s="5"/>
      <c r="C99" s="5"/>
      <c r="D99" s="5"/>
      <c r="E99" s="5"/>
      <c r="F99" s="5"/>
      <c r="G99" s="5"/>
      <c r="H99" s="8"/>
      <c r="I99" s="5"/>
      <c r="J99" s="5"/>
      <c r="K99" s="5"/>
      <c r="L99" s="5"/>
      <c r="M99" s="1"/>
    </row>
    <row r="100" spans="1:13" x14ac:dyDescent="0.2">
      <c r="A100" s="5"/>
      <c r="B100" s="5"/>
      <c r="C100" s="5"/>
      <c r="D100" s="5"/>
      <c r="E100" s="5"/>
      <c r="F100" s="5"/>
      <c r="G100" s="5"/>
      <c r="H100" s="8"/>
      <c r="I100" s="5"/>
      <c r="J100" s="5"/>
      <c r="K100" s="5"/>
      <c r="L100" s="5"/>
      <c r="M100" s="1"/>
    </row>
    <row r="101" spans="1:13" x14ac:dyDescent="0.2">
      <c r="A101" s="5"/>
      <c r="B101" s="5"/>
      <c r="C101" s="5"/>
      <c r="D101" s="5"/>
      <c r="E101" s="5"/>
      <c r="F101" s="5"/>
      <c r="G101" s="5"/>
      <c r="H101" s="8"/>
      <c r="I101" s="5"/>
      <c r="J101" s="5"/>
      <c r="K101" s="5"/>
      <c r="L101" s="5"/>
      <c r="M101" s="1"/>
    </row>
    <row r="102" spans="1:13" x14ac:dyDescent="0.2">
      <c r="A102" s="5"/>
      <c r="B102" s="5"/>
      <c r="C102" s="5"/>
      <c r="D102" s="5"/>
      <c r="E102" s="5"/>
      <c r="F102" s="5"/>
      <c r="G102" s="5"/>
      <c r="H102" s="8"/>
      <c r="I102" s="5"/>
      <c r="J102" s="5"/>
      <c r="K102" s="5"/>
      <c r="L102" s="5"/>
      <c r="M102" s="1"/>
    </row>
    <row r="103" spans="1:13" x14ac:dyDescent="0.2">
      <c r="A103" s="5"/>
      <c r="B103" s="5"/>
      <c r="C103" s="5"/>
      <c r="D103" s="5"/>
      <c r="E103" s="5"/>
      <c r="F103" s="5"/>
      <c r="G103" s="5"/>
      <c r="H103" s="8"/>
      <c r="I103" s="5"/>
      <c r="J103" s="5"/>
      <c r="K103" s="5"/>
      <c r="L103" s="5"/>
      <c r="M103" s="1"/>
    </row>
    <row r="104" spans="1:13" x14ac:dyDescent="0.2">
      <c r="A104" s="5"/>
      <c r="B104" s="5"/>
      <c r="C104" s="5"/>
      <c r="D104" s="5"/>
      <c r="E104" s="5"/>
      <c r="F104" s="5"/>
      <c r="G104" s="5"/>
      <c r="H104" s="8"/>
      <c r="I104" s="5"/>
      <c r="J104" s="5"/>
      <c r="K104" s="5"/>
      <c r="L104" s="5"/>
      <c r="M104" s="1"/>
    </row>
    <row r="105" spans="1:13" x14ac:dyDescent="0.2">
      <c r="A105" s="5"/>
      <c r="B105" s="5"/>
      <c r="C105" s="5"/>
      <c r="D105" s="5"/>
      <c r="E105" s="5"/>
      <c r="F105" s="5"/>
      <c r="G105" s="5"/>
      <c r="H105" s="8"/>
      <c r="I105" s="5"/>
      <c r="J105" s="5"/>
      <c r="K105" s="5"/>
      <c r="L105" s="5"/>
      <c r="M105" s="1"/>
    </row>
    <row r="106" spans="1:13" x14ac:dyDescent="0.2">
      <c r="A106" s="5"/>
      <c r="B106" s="5"/>
      <c r="C106" s="5"/>
      <c r="D106" s="5"/>
      <c r="E106" s="5"/>
      <c r="F106" s="5"/>
      <c r="G106" s="5"/>
      <c r="H106" s="8"/>
      <c r="I106" s="5"/>
      <c r="J106" s="5"/>
      <c r="K106" s="5"/>
      <c r="L106" s="5"/>
      <c r="M106" s="1"/>
    </row>
    <row r="107" spans="1:13" x14ac:dyDescent="0.2">
      <c r="A107" s="5"/>
      <c r="B107" s="5"/>
      <c r="C107" s="5"/>
      <c r="D107" s="5"/>
      <c r="E107" s="5"/>
      <c r="F107" s="5"/>
      <c r="G107" s="5"/>
      <c r="H107" s="8"/>
      <c r="I107" s="5"/>
      <c r="J107" s="5"/>
      <c r="K107" s="5"/>
      <c r="L107" s="5"/>
      <c r="M107" s="1"/>
    </row>
    <row r="108" spans="1:13" x14ac:dyDescent="0.2">
      <c r="A108" s="5"/>
      <c r="B108" s="5"/>
      <c r="C108" s="5"/>
      <c r="D108" s="5"/>
      <c r="E108" s="5"/>
      <c r="F108" s="5"/>
      <c r="G108" s="5"/>
      <c r="H108" s="8"/>
      <c r="I108" s="5"/>
      <c r="J108" s="5"/>
      <c r="K108" s="5"/>
      <c r="L108" s="5"/>
      <c r="M108" s="1"/>
    </row>
    <row r="109" spans="1:13" x14ac:dyDescent="0.2">
      <c r="A109" s="5"/>
      <c r="B109" s="5"/>
      <c r="C109" s="5"/>
      <c r="D109" s="5"/>
      <c r="E109" s="5"/>
      <c r="F109" s="5"/>
      <c r="G109" s="5"/>
      <c r="H109" s="8"/>
      <c r="I109" s="5"/>
      <c r="J109" s="5"/>
      <c r="K109" s="5"/>
      <c r="L109" s="5"/>
      <c r="M109" s="1"/>
    </row>
    <row r="110" spans="1:13" x14ac:dyDescent="0.2">
      <c r="A110" s="5"/>
      <c r="B110" s="5"/>
      <c r="C110" s="5"/>
      <c r="D110" s="5"/>
      <c r="E110" s="5"/>
      <c r="F110" s="5"/>
      <c r="G110" s="5"/>
      <c r="H110" s="8"/>
      <c r="I110" s="5"/>
      <c r="J110" s="5"/>
      <c r="K110" s="5"/>
      <c r="L110" s="5"/>
      <c r="M110" s="1"/>
    </row>
    <row r="111" spans="1:13" x14ac:dyDescent="0.2">
      <c r="A111" s="5"/>
      <c r="B111" s="5"/>
      <c r="C111" s="5"/>
      <c r="D111" s="5"/>
      <c r="E111" s="5"/>
      <c r="F111" s="5"/>
      <c r="G111" s="5"/>
      <c r="H111" s="8"/>
      <c r="I111" s="5"/>
      <c r="J111" s="5"/>
      <c r="K111" s="5"/>
      <c r="L111" s="5"/>
      <c r="M111" s="1"/>
    </row>
    <row r="112" spans="1:13" x14ac:dyDescent="0.2">
      <c r="A112" s="5"/>
      <c r="B112" s="5"/>
      <c r="C112" s="5"/>
      <c r="D112" s="5"/>
      <c r="E112" s="5"/>
      <c r="F112" s="5"/>
      <c r="G112" s="5"/>
      <c r="H112" s="8"/>
      <c r="I112" s="5"/>
      <c r="J112" s="5"/>
      <c r="K112" s="5"/>
      <c r="L112" s="5"/>
      <c r="M112" s="1"/>
    </row>
    <row r="113" spans="1:13" x14ac:dyDescent="0.2">
      <c r="A113" s="5"/>
      <c r="B113" s="5"/>
      <c r="C113" s="5"/>
      <c r="D113" s="5"/>
      <c r="E113" s="5"/>
      <c r="F113" s="5"/>
      <c r="G113" s="5"/>
      <c r="H113" s="8"/>
      <c r="I113" s="5"/>
      <c r="J113" s="5"/>
      <c r="K113" s="5"/>
      <c r="L113" s="5"/>
      <c r="M113" s="1"/>
    </row>
    <row r="114" spans="1:13" x14ac:dyDescent="0.2">
      <c r="A114" s="5"/>
      <c r="B114" s="5"/>
      <c r="C114" s="5"/>
      <c r="D114" s="5"/>
      <c r="E114" s="5"/>
      <c r="F114" s="5"/>
      <c r="G114" s="5"/>
      <c r="H114" s="8"/>
      <c r="I114" s="5"/>
      <c r="J114" s="5"/>
      <c r="K114" s="5"/>
      <c r="L114" s="5"/>
      <c r="M114" s="1"/>
    </row>
    <row r="115" spans="1:13" x14ac:dyDescent="0.2">
      <c r="A115" s="5"/>
      <c r="B115" s="5"/>
      <c r="C115" s="5"/>
      <c r="D115" s="5"/>
      <c r="E115" s="5"/>
      <c r="F115" s="5"/>
      <c r="G115" s="5"/>
      <c r="H115" s="8"/>
      <c r="I115" s="5"/>
      <c r="J115" s="5"/>
      <c r="K115" s="5"/>
      <c r="L115" s="5"/>
      <c r="M115" s="1"/>
    </row>
    <row r="116" spans="1:13" x14ac:dyDescent="0.2">
      <c r="A116" s="5"/>
      <c r="B116" s="5"/>
      <c r="C116" s="5"/>
      <c r="D116" s="5"/>
      <c r="E116" s="5"/>
      <c r="F116" s="5"/>
      <c r="G116" s="5"/>
      <c r="H116" s="8"/>
      <c r="I116" s="5"/>
      <c r="J116" s="5"/>
      <c r="K116" s="5"/>
      <c r="L116" s="5"/>
      <c r="M116" s="1"/>
    </row>
    <row r="117" spans="1:13" x14ac:dyDescent="0.2">
      <c r="A117" s="5"/>
      <c r="B117" s="5"/>
      <c r="C117" s="5"/>
      <c r="D117" s="5"/>
      <c r="E117" s="5"/>
      <c r="F117" s="5"/>
      <c r="G117" s="5"/>
      <c r="H117" s="8"/>
      <c r="I117" s="5"/>
      <c r="J117" s="5"/>
      <c r="K117" s="5"/>
      <c r="L117" s="5"/>
      <c r="M117" s="1"/>
    </row>
    <row r="118" spans="1:13" x14ac:dyDescent="0.2">
      <c r="A118" s="5"/>
      <c r="B118" s="5"/>
      <c r="C118" s="5"/>
      <c r="D118" s="5"/>
      <c r="E118" s="5"/>
      <c r="F118" s="5"/>
      <c r="G118" s="5"/>
      <c r="H118" s="8"/>
      <c r="I118" s="5"/>
      <c r="J118" s="5"/>
      <c r="K118" s="5"/>
      <c r="L118" s="5"/>
      <c r="M118" s="1"/>
    </row>
    <row r="119" spans="1:13" x14ac:dyDescent="0.2">
      <c r="A119" s="5"/>
      <c r="B119" s="5"/>
      <c r="C119" s="5"/>
      <c r="D119" s="5"/>
      <c r="E119" s="5"/>
      <c r="F119" s="5"/>
      <c r="G119" s="5"/>
      <c r="H119" s="8"/>
      <c r="I119" s="5"/>
      <c r="J119" s="5"/>
      <c r="K119" s="5"/>
      <c r="L119" s="5"/>
      <c r="M119" s="1"/>
    </row>
    <row r="120" spans="1:13" x14ac:dyDescent="0.2">
      <c r="A120" s="5"/>
      <c r="B120" s="5"/>
      <c r="C120" s="5"/>
      <c r="D120" s="5"/>
      <c r="E120" s="5"/>
      <c r="F120" s="5"/>
      <c r="G120" s="5"/>
      <c r="H120" s="8"/>
      <c r="I120" s="5"/>
      <c r="J120" s="5"/>
      <c r="K120" s="5"/>
      <c r="L120" s="5"/>
      <c r="M120" s="1"/>
    </row>
    <row r="121" spans="1:13" x14ac:dyDescent="0.2">
      <c r="A121" s="5"/>
      <c r="B121" s="5"/>
      <c r="C121" s="5"/>
      <c r="D121" s="5"/>
      <c r="E121" s="5"/>
      <c r="F121" s="5"/>
      <c r="G121" s="5"/>
      <c r="H121" s="8"/>
      <c r="I121" s="5"/>
      <c r="J121" s="5"/>
      <c r="K121" s="5"/>
      <c r="L121" s="5"/>
      <c r="M121" s="1"/>
    </row>
    <row r="122" spans="1:13" x14ac:dyDescent="0.2">
      <c r="A122" s="5"/>
      <c r="B122" s="5"/>
      <c r="C122" s="5"/>
      <c r="D122" s="5"/>
      <c r="E122" s="5"/>
      <c r="F122" s="5"/>
      <c r="G122" s="5"/>
      <c r="H122" s="8"/>
      <c r="I122" s="5"/>
      <c r="J122" s="5"/>
      <c r="K122" s="5"/>
      <c r="L122" s="5"/>
      <c r="M122" s="1"/>
    </row>
    <row r="123" spans="1:13" x14ac:dyDescent="0.2">
      <c r="A123" s="5"/>
      <c r="B123" s="5"/>
      <c r="C123" s="5"/>
      <c r="D123" s="5"/>
      <c r="E123" s="5"/>
      <c r="F123" s="5"/>
      <c r="G123" s="5"/>
      <c r="H123" s="8"/>
      <c r="I123" s="5"/>
      <c r="J123" s="5"/>
      <c r="K123" s="5"/>
      <c r="L123" s="5"/>
      <c r="M123" s="1"/>
    </row>
    <row r="124" spans="1:13" x14ac:dyDescent="0.2">
      <c r="A124" s="5"/>
      <c r="B124" s="5"/>
      <c r="C124" s="5"/>
      <c r="D124" s="5"/>
      <c r="E124" s="5"/>
      <c r="F124" s="5"/>
      <c r="G124" s="5"/>
      <c r="H124" s="8"/>
      <c r="I124" s="5"/>
      <c r="J124" s="5"/>
      <c r="K124" s="5"/>
      <c r="L124" s="5"/>
      <c r="M124" s="1"/>
    </row>
    <row r="125" spans="1:13" x14ac:dyDescent="0.2">
      <c r="A125" s="5"/>
      <c r="B125" s="5"/>
      <c r="C125" s="5"/>
      <c r="D125" s="5"/>
      <c r="E125" s="5"/>
      <c r="F125" s="5"/>
      <c r="G125" s="5"/>
      <c r="H125" s="8"/>
      <c r="I125" s="5"/>
      <c r="J125" s="5"/>
      <c r="K125" s="5"/>
      <c r="L125" s="5"/>
      <c r="M125" s="1"/>
    </row>
    <row r="126" spans="1:13" x14ac:dyDescent="0.2">
      <c r="A126" s="5"/>
      <c r="B126" s="5"/>
      <c r="C126" s="5"/>
      <c r="D126" s="5"/>
      <c r="E126" s="5"/>
      <c r="F126" s="5"/>
      <c r="G126" s="5"/>
      <c r="H126" s="8"/>
      <c r="I126" s="5"/>
      <c r="J126" s="5"/>
      <c r="K126" s="5"/>
      <c r="L126" s="5"/>
      <c r="M126" s="1"/>
    </row>
    <row r="127" spans="1:13" x14ac:dyDescent="0.2">
      <c r="A127" s="5"/>
      <c r="B127" s="5"/>
      <c r="C127" s="5"/>
      <c r="D127" s="5"/>
      <c r="E127" s="5"/>
      <c r="F127" s="5"/>
      <c r="G127" s="5"/>
      <c r="H127" s="8"/>
      <c r="I127" s="5"/>
      <c r="J127" s="5"/>
      <c r="K127" s="5"/>
      <c r="L127" s="5"/>
      <c r="M127" s="1"/>
    </row>
    <row r="128" spans="1:13" x14ac:dyDescent="0.2">
      <c r="A128" s="5"/>
      <c r="B128" s="5"/>
      <c r="C128" s="5"/>
      <c r="D128" s="5"/>
      <c r="E128" s="5"/>
      <c r="F128" s="5"/>
      <c r="G128" s="5"/>
      <c r="H128" s="8"/>
      <c r="I128" s="5"/>
      <c r="J128" s="5"/>
      <c r="K128" s="5"/>
      <c r="L128" s="5"/>
      <c r="M128" s="1"/>
    </row>
    <row r="129" spans="1:13" x14ac:dyDescent="0.2">
      <c r="A129" s="5"/>
      <c r="B129" s="5"/>
      <c r="C129" s="5"/>
      <c r="D129" s="5"/>
      <c r="E129" s="5"/>
      <c r="F129" s="5"/>
      <c r="G129" s="5"/>
      <c r="H129" s="8"/>
      <c r="I129" s="5"/>
      <c r="J129" s="5"/>
      <c r="K129" s="5"/>
      <c r="L129" s="5"/>
      <c r="M129" s="1"/>
    </row>
    <row r="130" spans="1:13" x14ac:dyDescent="0.2">
      <c r="A130" s="5"/>
      <c r="B130" s="5"/>
      <c r="C130" s="5"/>
      <c r="D130" s="5"/>
      <c r="E130" s="5"/>
      <c r="F130" s="5"/>
      <c r="G130" s="5"/>
      <c r="H130" s="8"/>
      <c r="I130" s="5"/>
      <c r="J130" s="5"/>
      <c r="K130" s="5"/>
      <c r="L130" s="5"/>
      <c r="M130" s="1"/>
    </row>
    <row r="131" spans="1:13" x14ac:dyDescent="0.2">
      <c r="A131" s="5"/>
      <c r="B131" s="5"/>
      <c r="C131" s="5"/>
      <c r="D131" s="5"/>
      <c r="E131" s="5"/>
      <c r="F131" s="5"/>
      <c r="G131" s="5"/>
      <c r="H131" s="8"/>
      <c r="I131" s="5"/>
      <c r="J131" s="5"/>
      <c r="K131" s="5"/>
      <c r="L131" s="5"/>
      <c r="M131" s="1"/>
    </row>
    <row r="132" spans="1:13" x14ac:dyDescent="0.2">
      <c r="A132" s="5"/>
      <c r="B132" s="5"/>
      <c r="C132" s="5"/>
      <c r="D132" s="5"/>
      <c r="E132" s="5"/>
      <c r="F132" s="5"/>
      <c r="G132" s="5"/>
      <c r="H132" s="8"/>
      <c r="I132" s="5"/>
      <c r="J132" s="5"/>
      <c r="K132" s="5"/>
      <c r="L132" s="5"/>
      <c r="M132" s="1"/>
    </row>
    <row r="133" spans="1:13" x14ac:dyDescent="0.2">
      <c r="A133" s="5"/>
      <c r="B133" s="5"/>
      <c r="C133" s="5"/>
      <c r="D133" s="5"/>
      <c r="E133" s="5"/>
      <c r="F133" s="5"/>
      <c r="G133" s="5"/>
      <c r="H133" s="8"/>
      <c r="I133" s="5"/>
      <c r="J133" s="5"/>
      <c r="K133" s="5"/>
      <c r="L133" s="5"/>
      <c r="M133" s="1"/>
    </row>
    <row r="134" spans="1:13" x14ac:dyDescent="0.2">
      <c r="A134" s="5"/>
      <c r="B134" s="5"/>
      <c r="C134" s="5"/>
      <c r="D134" s="5"/>
      <c r="E134" s="5"/>
      <c r="F134" s="5"/>
      <c r="G134" s="5"/>
      <c r="H134" s="8"/>
      <c r="I134" s="5"/>
      <c r="J134" s="5"/>
      <c r="K134" s="5"/>
      <c r="L134" s="5"/>
      <c r="M134" s="1"/>
    </row>
    <row r="135" spans="1:13" x14ac:dyDescent="0.2">
      <c r="A135" s="5"/>
      <c r="B135" s="5"/>
      <c r="C135" s="5"/>
      <c r="D135" s="5"/>
      <c r="E135" s="5"/>
      <c r="F135" s="5"/>
      <c r="G135" s="5"/>
      <c r="H135" s="8"/>
      <c r="I135" s="5"/>
      <c r="J135" s="5"/>
      <c r="K135" s="5"/>
      <c r="L135" s="5"/>
      <c r="M135" s="1"/>
    </row>
    <row r="136" spans="1:13" x14ac:dyDescent="0.2">
      <c r="A136" s="5"/>
      <c r="B136" s="5"/>
      <c r="C136" s="5"/>
      <c r="D136" s="5"/>
      <c r="E136" s="5"/>
      <c r="F136" s="5"/>
      <c r="G136" s="5"/>
      <c r="H136" s="8"/>
      <c r="I136" s="5"/>
      <c r="J136" s="5"/>
      <c r="K136" s="5"/>
      <c r="L136" s="5"/>
      <c r="M136" s="1"/>
    </row>
    <row r="137" spans="1:13" x14ac:dyDescent="0.2">
      <c r="A137" s="5"/>
      <c r="B137" s="5"/>
      <c r="C137" s="5"/>
      <c r="D137" s="5"/>
      <c r="E137" s="5"/>
      <c r="F137" s="5"/>
      <c r="G137" s="5"/>
      <c r="H137" s="8"/>
      <c r="I137" s="5"/>
      <c r="J137" s="5"/>
      <c r="K137" s="5"/>
      <c r="L137" s="5"/>
      <c r="M137" s="1"/>
    </row>
    <row r="138" spans="1:13" x14ac:dyDescent="0.2">
      <c r="A138" s="5"/>
      <c r="B138" s="5"/>
      <c r="C138" s="5"/>
      <c r="D138" s="5"/>
      <c r="E138" s="5"/>
      <c r="F138" s="5"/>
      <c r="G138" s="5"/>
      <c r="H138" s="8"/>
      <c r="I138" s="5"/>
      <c r="J138" s="5"/>
      <c r="K138" s="5"/>
      <c r="L138" s="5"/>
      <c r="M138" s="1"/>
    </row>
    <row r="139" spans="1:13" x14ac:dyDescent="0.2">
      <c r="A139" s="5"/>
      <c r="B139" s="5"/>
      <c r="C139" s="5"/>
      <c r="D139" s="5"/>
      <c r="E139" s="5"/>
      <c r="F139" s="5"/>
      <c r="G139" s="5"/>
      <c r="H139" s="8"/>
      <c r="I139" s="5"/>
      <c r="J139" s="5"/>
      <c r="K139" s="5"/>
      <c r="L139" s="5"/>
      <c r="M139" s="1"/>
    </row>
    <row r="140" spans="1:13" x14ac:dyDescent="0.2">
      <c r="A140" s="5"/>
      <c r="B140" s="5"/>
      <c r="C140" s="5"/>
      <c r="D140" s="5"/>
      <c r="E140" s="5"/>
      <c r="F140" s="5"/>
      <c r="G140" s="5"/>
      <c r="H140" s="8"/>
      <c r="I140" s="5"/>
      <c r="J140" s="5"/>
      <c r="K140" s="5"/>
      <c r="L140" s="5"/>
      <c r="M140" s="1"/>
    </row>
    <row r="141" spans="1:13" x14ac:dyDescent="0.2">
      <c r="A141" s="5"/>
      <c r="B141" s="5"/>
      <c r="C141" s="5"/>
      <c r="D141" s="5"/>
      <c r="E141" s="5"/>
      <c r="F141" s="5"/>
      <c r="G141" s="5"/>
      <c r="H141" s="8"/>
      <c r="I141" s="5"/>
      <c r="J141" s="5"/>
      <c r="K141" s="5"/>
      <c r="L141" s="5"/>
      <c r="M141" s="1"/>
    </row>
    <row r="142" spans="1:13" x14ac:dyDescent="0.2">
      <c r="A142" s="5"/>
      <c r="B142" s="5"/>
      <c r="C142" s="5"/>
      <c r="D142" s="5"/>
      <c r="E142" s="5"/>
      <c r="F142" s="5"/>
      <c r="G142" s="5"/>
      <c r="H142" s="8"/>
      <c r="I142" s="5"/>
      <c r="J142" s="5"/>
      <c r="K142" s="5"/>
      <c r="L142" s="5"/>
      <c r="M142" s="1"/>
    </row>
    <row r="143" spans="1:13" x14ac:dyDescent="0.2">
      <c r="A143" s="5"/>
      <c r="B143" s="5"/>
      <c r="C143" s="5"/>
      <c r="D143" s="5"/>
      <c r="E143" s="5"/>
      <c r="F143" s="5"/>
      <c r="G143" s="5"/>
      <c r="H143" s="8"/>
      <c r="I143" s="5"/>
      <c r="J143" s="5"/>
      <c r="K143" s="5"/>
      <c r="L143" s="5"/>
      <c r="M143" s="1"/>
    </row>
    <row r="144" spans="1:13" x14ac:dyDescent="0.2">
      <c r="A144" s="5"/>
      <c r="B144" s="5"/>
      <c r="C144" s="5"/>
      <c r="D144" s="5"/>
      <c r="E144" s="5"/>
      <c r="F144" s="5"/>
      <c r="G144" s="5"/>
      <c r="H144" s="8"/>
      <c r="I144" s="5"/>
      <c r="J144" s="5"/>
      <c r="K144" s="5"/>
      <c r="L144" s="5"/>
      <c r="M144" s="1"/>
    </row>
    <row r="145" spans="1:13" x14ac:dyDescent="0.2">
      <c r="A145" s="5"/>
      <c r="B145" s="5"/>
      <c r="C145" s="5"/>
      <c r="D145" s="5"/>
      <c r="E145" s="5"/>
      <c r="F145" s="5"/>
      <c r="G145" s="5"/>
      <c r="H145" s="8"/>
      <c r="I145" s="5"/>
      <c r="J145" s="5"/>
      <c r="K145" s="5"/>
      <c r="L145" s="5"/>
      <c r="M145" s="1"/>
    </row>
    <row r="146" spans="1:13" x14ac:dyDescent="0.2">
      <c r="A146" s="5"/>
      <c r="B146" s="5"/>
      <c r="C146" s="5"/>
      <c r="D146" s="5"/>
      <c r="E146" s="5"/>
      <c r="F146" s="5"/>
      <c r="G146" s="5"/>
      <c r="H146" s="8"/>
      <c r="I146" s="5"/>
      <c r="J146" s="5"/>
      <c r="K146" s="5"/>
      <c r="L146" s="5"/>
      <c r="M146" s="1"/>
    </row>
    <row r="147" spans="1:13" x14ac:dyDescent="0.2">
      <c r="A147" s="5"/>
      <c r="B147" s="5"/>
      <c r="C147" s="5"/>
      <c r="D147" s="5"/>
      <c r="E147" s="5"/>
      <c r="F147" s="5"/>
      <c r="G147" s="5"/>
      <c r="H147" s="8"/>
      <c r="I147" s="5"/>
      <c r="J147" s="5"/>
      <c r="K147" s="5"/>
      <c r="L147" s="5"/>
      <c r="M147" s="1"/>
    </row>
    <row r="148" spans="1:13" x14ac:dyDescent="0.2">
      <c r="A148" s="5"/>
      <c r="B148" s="5"/>
      <c r="C148" s="5"/>
      <c r="D148" s="5"/>
      <c r="E148" s="5"/>
      <c r="F148" s="5"/>
      <c r="G148" s="5"/>
      <c r="H148" s="8"/>
      <c r="I148" s="5"/>
      <c r="J148" s="5"/>
      <c r="K148" s="5"/>
      <c r="L148" s="5"/>
      <c r="M148" s="1"/>
    </row>
    <row r="149" spans="1:13" x14ac:dyDescent="0.2">
      <c r="A149" s="5"/>
      <c r="B149" s="5"/>
      <c r="C149" s="5"/>
      <c r="D149" s="5"/>
      <c r="E149" s="5"/>
      <c r="F149" s="5"/>
      <c r="G149" s="5"/>
      <c r="H149" s="8"/>
      <c r="I149" s="5"/>
      <c r="J149" s="5"/>
      <c r="K149" s="5"/>
      <c r="L149" s="5"/>
      <c r="M149" s="1"/>
    </row>
    <row r="150" spans="1:13" x14ac:dyDescent="0.2">
      <c r="A150" s="5"/>
      <c r="B150" s="5"/>
      <c r="C150" s="5"/>
      <c r="D150" s="5"/>
      <c r="E150" s="5"/>
      <c r="F150" s="5"/>
      <c r="G150" s="5"/>
      <c r="H150" s="8"/>
      <c r="I150" s="5"/>
      <c r="J150" s="5"/>
      <c r="K150" s="5"/>
      <c r="L150" s="5"/>
      <c r="M150" s="1"/>
    </row>
    <row r="151" spans="1:13" x14ac:dyDescent="0.2">
      <c r="A151" s="5"/>
      <c r="B151" s="5"/>
      <c r="C151" s="5"/>
      <c r="D151" s="5"/>
      <c r="E151" s="5"/>
      <c r="F151" s="5"/>
      <c r="G151" s="5"/>
      <c r="H151" s="8"/>
      <c r="I151" s="5"/>
      <c r="J151" s="5"/>
      <c r="K151" s="5"/>
      <c r="L151" s="5"/>
      <c r="M151" s="1"/>
    </row>
    <row r="152" spans="1:13" x14ac:dyDescent="0.2">
      <c r="A152" s="5"/>
      <c r="B152" s="5"/>
      <c r="C152" s="5"/>
      <c r="D152" s="5"/>
      <c r="E152" s="5"/>
      <c r="F152" s="5"/>
      <c r="G152" s="5"/>
      <c r="H152" s="8"/>
      <c r="I152" s="5"/>
      <c r="J152" s="5"/>
      <c r="K152" s="5"/>
      <c r="L152" s="5"/>
      <c r="M152" s="1"/>
    </row>
    <row r="153" spans="1:13" x14ac:dyDescent="0.2">
      <c r="A153" s="5"/>
      <c r="B153" s="5"/>
      <c r="C153" s="5"/>
      <c r="D153" s="5"/>
      <c r="E153" s="5"/>
      <c r="F153" s="5"/>
      <c r="G153" s="5"/>
      <c r="H153" s="8"/>
      <c r="I153" s="5"/>
      <c r="J153" s="5"/>
      <c r="K153" s="5"/>
      <c r="L153" s="5"/>
      <c r="M153" s="1"/>
    </row>
    <row r="154" spans="1:13" x14ac:dyDescent="0.2">
      <c r="A154" s="5"/>
      <c r="B154" s="5"/>
      <c r="C154" s="5"/>
      <c r="D154" s="5"/>
      <c r="E154" s="5"/>
      <c r="F154" s="5"/>
      <c r="G154" s="5"/>
      <c r="H154" s="8"/>
      <c r="I154" s="5"/>
      <c r="J154" s="5"/>
      <c r="K154" s="5"/>
      <c r="L154" s="5"/>
      <c r="M154" s="1"/>
    </row>
    <row r="155" spans="1:13" x14ac:dyDescent="0.2">
      <c r="A155" s="5"/>
      <c r="B155" s="5"/>
      <c r="C155" s="5"/>
      <c r="D155" s="5"/>
      <c r="E155" s="5"/>
      <c r="F155" s="5"/>
      <c r="G155" s="5"/>
      <c r="H155" s="8"/>
      <c r="I155" s="5"/>
      <c r="J155" s="5"/>
      <c r="K155" s="5"/>
      <c r="L155" s="5"/>
      <c r="M155" s="1"/>
    </row>
    <row r="156" spans="1:13" x14ac:dyDescent="0.2">
      <c r="A156" s="5"/>
      <c r="B156" s="5"/>
      <c r="C156" s="5"/>
      <c r="D156" s="5"/>
      <c r="E156" s="5"/>
      <c r="F156" s="5"/>
      <c r="G156" s="5"/>
      <c r="H156" s="8"/>
      <c r="I156" s="5"/>
      <c r="J156" s="5"/>
      <c r="K156" s="5"/>
      <c r="L156" s="5"/>
      <c r="M156" s="1"/>
    </row>
    <row r="157" spans="1:13" x14ac:dyDescent="0.2">
      <c r="A157" s="5"/>
      <c r="B157" s="5"/>
      <c r="C157" s="5"/>
      <c r="D157" s="5"/>
      <c r="E157" s="5"/>
      <c r="F157" s="5"/>
      <c r="G157" s="5"/>
      <c r="H157" s="8"/>
      <c r="I157" s="5"/>
      <c r="J157" s="5"/>
      <c r="K157" s="5"/>
      <c r="L157" s="5"/>
      <c r="M157" s="1"/>
    </row>
    <row r="158" spans="1:13" x14ac:dyDescent="0.2">
      <c r="A158" s="5"/>
      <c r="B158" s="5"/>
      <c r="C158" s="5"/>
      <c r="D158" s="5"/>
      <c r="E158" s="5"/>
      <c r="F158" s="5"/>
      <c r="G158" s="5"/>
      <c r="H158" s="8"/>
      <c r="I158" s="5"/>
      <c r="J158" s="5"/>
      <c r="K158" s="5"/>
      <c r="L158" s="5"/>
      <c r="M158" s="1"/>
    </row>
    <row r="159" spans="1:13" x14ac:dyDescent="0.2">
      <c r="A159" s="5"/>
      <c r="B159" s="5"/>
      <c r="C159" s="5"/>
      <c r="D159" s="5"/>
      <c r="E159" s="5"/>
      <c r="F159" s="5"/>
      <c r="G159" s="5"/>
      <c r="H159" s="8"/>
      <c r="I159" s="5"/>
      <c r="J159" s="5"/>
      <c r="K159" s="5"/>
      <c r="L159" s="5"/>
      <c r="M159" s="1"/>
    </row>
    <row r="160" spans="1:13" x14ac:dyDescent="0.2">
      <c r="A160" s="5"/>
      <c r="B160" s="5"/>
      <c r="C160" s="5"/>
      <c r="D160" s="5"/>
      <c r="E160" s="5"/>
      <c r="F160" s="5"/>
      <c r="G160" s="5"/>
      <c r="H160" s="8"/>
      <c r="I160" s="5"/>
      <c r="J160" s="5"/>
      <c r="K160" s="5"/>
      <c r="L160" s="5"/>
      <c r="M160" s="1"/>
    </row>
    <row r="161" spans="1:13" x14ac:dyDescent="0.2">
      <c r="A161" s="5"/>
      <c r="B161" s="5"/>
      <c r="C161" s="5"/>
      <c r="D161" s="5"/>
      <c r="E161" s="5"/>
      <c r="F161" s="5"/>
      <c r="G161" s="5"/>
      <c r="H161" s="8"/>
      <c r="I161" s="5"/>
      <c r="J161" s="5"/>
      <c r="K161" s="5"/>
      <c r="L161" s="5"/>
      <c r="M161" s="1"/>
    </row>
    <row r="162" spans="1:13" x14ac:dyDescent="0.2">
      <c r="A162" s="5"/>
      <c r="B162" s="5"/>
      <c r="C162" s="5"/>
      <c r="D162" s="5"/>
      <c r="E162" s="5"/>
      <c r="F162" s="5"/>
      <c r="G162" s="5"/>
      <c r="H162" s="8"/>
      <c r="I162" s="5"/>
      <c r="J162" s="5"/>
      <c r="K162" s="5"/>
      <c r="L162" s="5"/>
      <c r="M162" s="1"/>
    </row>
    <row r="163" spans="1:13" x14ac:dyDescent="0.2">
      <c r="A163" s="5"/>
      <c r="B163" s="5"/>
      <c r="C163" s="5"/>
      <c r="D163" s="5"/>
      <c r="E163" s="5"/>
      <c r="F163" s="5"/>
      <c r="G163" s="5"/>
      <c r="H163" s="8"/>
      <c r="I163" s="5"/>
      <c r="J163" s="5"/>
      <c r="K163" s="5"/>
      <c r="L163" s="5"/>
      <c r="M163" s="1"/>
    </row>
    <row r="164" spans="1:13" x14ac:dyDescent="0.2">
      <c r="A164" s="5"/>
      <c r="B164" s="5"/>
      <c r="C164" s="5"/>
      <c r="D164" s="5"/>
      <c r="E164" s="5"/>
      <c r="F164" s="5"/>
      <c r="G164" s="5"/>
      <c r="H164" s="8"/>
      <c r="I164" s="5"/>
      <c r="J164" s="5"/>
      <c r="K164" s="5"/>
      <c r="L164" s="5"/>
      <c r="M164" s="1"/>
    </row>
    <row r="165" spans="1:13" x14ac:dyDescent="0.2">
      <c r="A165" s="5"/>
      <c r="B165" s="5"/>
      <c r="C165" s="5"/>
      <c r="D165" s="5"/>
      <c r="E165" s="5"/>
      <c r="F165" s="5"/>
      <c r="G165" s="5"/>
      <c r="H165" s="8"/>
      <c r="I165" s="5"/>
      <c r="J165" s="5"/>
      <c r="K165" s="5"/>
      <c r="L165" s="5"/>
      <c r="M165" s="1"/>
    </row>
    <row r="166" spans="1:13" x14ac:dyDescent="0.2">
      <c r="A166" s="5"/>
      <c r="B166" s="5"/>
      <c r="C166" s="5"/>
      <c r="D166" s="5"/>
      <c r="E166" s="5"/>
      <c r="F166" s="5"/>
      <c r="G166" s="5"/>
      <c r="H166" s="8"/>
      <c r="I166" s="5"/>
      <c r="J166" s="5"/>
      <c r="K166" s="5"/>
      <c r="L166" s="5"/>
      <c r="M166" s="1"/>
    </row>
    <row r="167" spans="1:13" x14ac:dyDescent="0.2">
      <c r="A167" s="5"/>
      <c r="B167" s="5"/>
      <c r="C167" s="5"/>
      <c r="D167" s="5"/>
      <c r="E167" s="5"/>
      <c r="F167" s="5"/>
      <c r="G167" s="5"/>
      <c r="H167" s="8"/>
      <c r="I167" s="5"/>
      <c r="J167" s="5"/>
      <c r="K167" s="5"/>
      <c r="L167" s="5"/>
      <c r="M167" s="1"/>
    </row>
    <row r="168" spans="1:13" x14ac:dyDescent="0.2">
      <c r="A168" s="5"/>
      <c r="B168" s="5"/>
      <c r="C168" s="5"/>
      <c r="D168" s="5"/>
      <c r="E168" s="5"/>
      <c r="F168" s="5"/>
      <c r="G168" s="5"/>
      <c r="H168" s="8"/>
      <c r="I168" s="5"/>
      <c r="J168" s="5"/>
      <c r="K168" s="5"/>
      <c r="L168" s="5"/>
      <c r="M168" s="1"/>
    </row>
    <row r="169" spans="1:13" x14ac:dyDescent="0.2">
      <c r="A169" s="5"/>
      <c r="B169" s="5"/>
      <c r="C169" s="5"/>
      <c r="D169" s="5"/>
      <c r="E169" s="5"/>
      <c r="F169" s="5"/>
      <c r="G169" s="5"/>
      <c r="H169" s="8"/>
      <c r="I169" s="5"/>
      <c r="J169" s="5"/>
      <c r="K169" s="5"/>
      <c r="L169" s="5"/>
      <c r="M169" s="1"/>
    </row>
    <row r="170" spans="1:13" x14ac:dyDescent="0.2">
      <c r="A170" s="5"/>
      <c r="B170" s="5"/>
      <c r="C170" s="5"/>
      <c r="D170" s="5"/>
      <c r="E170" s="5"/>
      <c r="F170" s="5"/>
      <c r="G170" s="5"/>
      <c r="H170" s="8"/>
      <c r="I170" s="5"/>
      <c r="J170" s="5"/>
      <c r="K170" s="5"/>
      <c r="L170" s="5"/>
      <c r="M170" s="1"/>
    </row>
    <row r="171" spans="1:13" x14ac:dyDescent="0.2">
      <c r="A171" s="5"/>
      <c r="B171" s="5"/>
      <c r="C171" s="5"/>
      <c r="D171" s="5"/>
      <c r="E171" s="5"/>
      <c r="F171" s="5"/>
      <c r="G171" s="5"/>
      <c r="H171" s="8"/>
      <c r="I171" s="5"/>
      <c r="J171" s="5"/>
      <c r="K171" s="5"/>
      <c r="L171" s="5"/>
      <c r="M171" s="1"/>
    </row>
    <row r="172" spans="1:13" x14ac:dyDescent="0.2">
      <c r="A172" s="5"/>
      <c r="B172" s="5"/>
      <c r="C172" s="5"/>
      <c r="D172" s="5"/>
      <c r="E172" s="5"/>
      <c r="F172" s="5"/>
      <c r="G172" s="5"/>
      <c r="H172" s="8"/>
      <c r="I172" s="5"/>
      <c r="J172" s="5"/>
      <c r="K172" s="5"/>
      <c r="L172" s="5"/>
      <c r="M172" s="1"/>
    </row>
    <row r="173" spans="1:13" x14ac:dyDescent="0.2">
      <c r="A173" s="5"/>
      <c r="B173" s="5"/>
      <c r="C173" s="5"/>
      <c r="D173" s="5"/>
      <c r="E173" s="5"/>
      <c r="F173" s="5"/>
      <c r="G173" s="5"/>
      <c r="H173" s="8"/>
      <c r="I173" s="5"/>
      <c r="J173" s="5"/>
      <c r="K173" s="5"/>
      <c r="L173" s="5"/>
      <c r="M173" s="1"/>
    </row>
    <row r="174" spans="1:13" x14ac:dyDescent="0.2">
      <c r="A174" s="5"/>
      <c r="B174" s="5"/>
      <c r="C174" s="5"/>
      <c r="D174" s="5"/>
      <c r="E174" s="5"/>
      <c r="F174" s="5"/>
      <c r="G174" s="5"/>
      <c r="H174" s="8"/>
      <c r="I174" s="5"/>
      <c r="J174" s="5"/>
      <c r="K174" s="5"/>
      <c r="L174" s="5"/>
      <c r="M174" s="1"/>
    </row>
    <row r="175" spans="1:13" x14ac:dyDescent="0.2">
      <c r="A175" s="5"/>
      <c r="B175" s="5"/>
      <c r="C175" s="5"/>
      <c r="D175" s="5"/>
      <c r="E175" s="5"/>
      <c r="F175" s="5"/>
      <c r="G175" s="5"/>
      <c r="H175" s="8"/>
      <c r="I175" s="5"/>
      <c r="J175" s="5"/>
      <c r="K175" s="5"/>
      <c r="L175" s="5"/>
      <c r="M175" s="1"/>
    </row>
    <row r="176" spans="1:13" x14ac:dyDescent="0.2">
      <c r="A176" s="5"/>
      <c r="B176" s="5"/>
      <c r="C176" s="5"/>
      <c r="D176" s="5"/>
      <c r="E176" s="5"/>
      <c r="F176" s="5"/>
      <c r="G176" s="5"/>
      <c r="H176" s="8"/>
      <c r="I176" s="5"/>
      <c r="J176" s="5"/>
      <c r="K176" s="5"/>
      <c r="L176" s="5"/>
      <c r="M176" s="1"/>
    </row>
    <row r="177" spans="1:13" x14ac:dyDescent="0.2">
      <c r="A177" s="5"/>
      <c r="B177" s="5"/>
      <c r="C177" s="5"/>
      <c r="D177" s="5"/>
      <c r="E177" s="5"/>
      <c r="F177" s="5"/>
      <c r="G177" s="5"/>
      <c r="H177" s="8"/>
      <c r="I177" s="5"/>
      <c r="J177" s="5"/>
      <c r="K177" s="5"/>
      <c r="L177" s="5"/>
      <c r="M177" s="1"/>
    </row>
    <row r="178" spans="1:13" x14ac:dyDescent="0.2">
      <c r="A178" s="5"/>
      <c r="B178" s="5"/>
      <c r="C178" s="5"/>
      <c r="D178" s="5"/>
      <c r="E178" s="5"/>
      <c r="F178" s="5"/>
      <c r="G178" s="5"/>
      <c r="H178" s="8"/>
      <c r="I178" s="5"/>
      <c r="J178" s="5"/>
      <c r="K178" s="5"/>
      <c r="L178" s="5"/>
      <c r="M178" s="1"/>
    </row>
    <row r="179" spans="1:13" x14ac:dyDescent="0.2">
      <c r="A179" s="5"/>
      <c r="B179" s="5"/>
      <c r="C179" s="5"/>
      <c r="D179" s="5"/>
      <c r="E179" s="5"/>
      <c r="F179" s="5"/>
      <c r="G179" s="5"/>
      <c r="H179" s="8"/>
      <c r="I179" s="5"/>
      <c r="J179" s="5"/>
      <c r="K179" s="5"/>
      <c r="L179" s="5"/>
      <c r="M179" s="1"/>
    </row>
    <row r="180" spans="1:13" x14ac:dyDescent="0.2">
      <c r="A180" s="5"/>
      <c r="B180" s="5"/>
      <c r="C180" s="5"/>
      <c r="D180" s="5"/>
      <c r="E180" s="5"/>
      <c r="F180" s="5"/>
      <c r="G180" s="5"/>
      <c r="H180" s="8"/>
      <c r="I180" s="5"/>
      <c r="J180" s="5"/>
      <c r="K180" s="5"/>
      <c r="L180" s="5"/>
      <c r="M180" s="1"/>
    </row>
    <row r="181" spans="1:13" x14ac:dyDescent="0.2">
      <c r="A181" s="5"/>
      <c r="B181" s="5"/>
      <c r="C181" s="5"/>
      <c r="D181" s="5"/>
      <c r="E181" s="5"/>
      <c r="F181" s="5"/>
      <c r="G181" s="5"/>
      <c r="H181" s="8"/>
      <c r="I181" s="5"/>
      <c r="J181" s="5"/>
      <c r="K181" s="5"/>
      <c r="L181" s="5"/>
      <c r="M181" s="1"/>
    </row>
    <row r="182" spans="1:13" x14ac:dyDescent="0.2">
      <c r="A182" s="5"/>
      <c r="B182" s="5"/>
      <c r="C182" s="5"/>
      <c r="D182" s="5"/>
      <c r="E182" s="5"/>
      <c r="F182" s="5"/>
      <c r="G182" s="5"/>
      <c r="H182" s="8"/>
      <c r="I182" s="5"/>
      <c r="J182" s="5"/>
      <c r="K182" s="5"/>
      <c r="L182" s="5"/>
      <c r="M182" s="1"/>
    </row>
    <row r="183" spans="1:13" x14ac:dyDescent="0.2">
      <c r="A183" s="5"/>
      <c r="B183" s="5"/>
      <c r="C183" s="5"/>
      <c r="D183" s="5"/>
      <c r="E183" s="5"/>
      <c r="F183" s="5"/>
      <c r="G183" s="5"/>
      <c r="H183" s="8"/>
      <c r="I183" s="5"/>
      <c r="J183" s="5"/>
      <c r="K183" s="5"/>
      <c r="L183" s="5"/>
      <c r="M183" s="1"/>
    </row>
    <row r="184" spans="1:13" x14ac:dyDescent="0.2">
      <c r="A184" s="5"/>
      <c r="B184" s="5"/>
      <c r="C184" s="5"/>
      <c r="D184" s="5"/>
      <c r="E184" s="5"/>
      <c r="F184" s="5"/>
      <c r="G184" s="5"/>
      <c r="H184" s="8"/>
      <c r="I184" s="5"/>
      <c r="J184" s="5"/>
      <c r="K184" s="5"/>
      <c r="L184" s="5"/>
      <c r="M184" s="1"/>
    </row>
    <row r="185" spans="1:13" x14ac:dyDescent="0.2">
      <c r="A185" s="5"/>
      <c r="B185" s="5"/>
      <c r="C185" s="5"/>
      <c r="D185" s="5"/>
      <c r="E185" s="5"/>
      <c r="F185" s="5"/>
      <c r="G185" s="5"/>
      <c r="H185" s="8"/>
      <c r="I185" s="5"/>
      <c r="J185" s="5"/>
      <c r="K185" s="5"/>
      <c r="L185" s="5"/>
      <c r="M185" s="1"/>
    </row>
    <row r="186" spans="1:13" x14ac:dyDescent="0.2">
      <c r="A186" s="5"/>
      <c r="B186" s="5"/>
      <c r="C186" s="5"/>
      <c r="D186" s="5"/>
      <c r="E186" s="5"/>
      <c r="F186" s="5"/>
      <c r="G186" s="5"/>
      <c r="H186" s="8"/>
      <c r="I186" s="5"/>
      <c r="J186" s="5"/>
      <c r="K186" s="5"/>
      <c r="L186" s="5"/>
      <c r="M186" s="1"/>
    </row>
    <row r="187" spans="1:13" x14ac:dyDescent="0.2">
      <c r="A187" s="5"/>
      <c r="B187" s="5"/>
      <c r="C187" s="5"/>
      <c r="D187" s="5"/>
      <c r="E187" s="5"/>
      <c r="F187" s="5"/>
      <c r="G187" s="5"/>
      <c r="H187" s="8"/>
      <c r="I187" s="5"/>
      <c r="J187" s="5"/>
      <c r="K187" s="5"/>
      <c r="L187" s="5"/>
      <c r="M187" s="1"/>
    </row>
    <row r="188" spans="1:13" x14ac:dyDescent="0.2">
      <c r="A188" s="5"/>
      <c r="B188" s="5"/>
      <c r="C188" s="5"/>
      <c r="D188" s="5"/>
      <c r="E188" s="5"/>
      <c r="F188" s="5"/>
      <c r="G188" s="5"/>
      <c r="H188" s="8"/>
      <c r="I188" s="5"/>
      <c r="J188" s="5"/>
      <c r="K188" s="5"/>
      <c r="L188" s="5"/>
      <c r="M188" s="1"/>
    </row>
    <row r="189" spans="1:13" x14ac:dyDescent="0.2">
      <c r="A189" s="5"/>
      <c r="B189" s="5"/>
      <c r="C189" s="5"/>
      <c r="D189" s="5"/>
      <c r="E189" s="5"/>
      <c r="F189" s="5"/>
      <c r="G189" s="5"/>
      <c r="H189" s="8"/>
      <c r="I189" s="5"/>
      <c r="J189" s="5"/>
      <c r="K189" s="5"/>
      <c r="L189" s="5"/>
      <c r="M189" s="1"/>
    </row>
    <row r="190" spans="1:13" x14ac:dyDescent="0.2">
      <c r="A190" s="5"/>
      <c r="B190" s="5"/>
      <c r="C190" s="5"/>
      <c r="D190" s="5"/>
      <c r="E190" s="5"/>
      <c r="F190" s="5"/>
      <c r="G190" s="5"/>
      <c r="H190" s="8"/>
      <c r="I190" s="5"/>
      <c r="J190" s="5"/>
      <c r="K190" s="5"/>
      <c r="L190" s="5"/>
      <c r="M190" s="1"/>
    </row>
    <row r="191" spans="1:13" x14ac:dyDescent="0.2">
      <c r="A191" s="5"/>
      <c r="B191" s="5"/>
      <c r="C191" s="5"/>
      <c r="D191" s="5"/>
      <c r="E191" s="5"/>
      <c r="F191" s="5"/>
      <c r="G191" s="5"/>
      <c r="H191" s="8"/>
      <c r="I191" s="5"/>
      <c r="J191" s="5"/>
      <c r="K191" s="5"/>
      <c r="L191" s="5"/>
      <c r="M191" s="1"/>
    </row>
    <row r="192" spans="1:13" x14ac:dyDescent="0.2">
      <c r="A192" s="5"/>
      <c r="B192" s="5"/>
      <c r="C192" s="5"/>
      <c r="D192" s="5"/>
      <c r="E192" s="5"/>
      <c r="F192" s="5"/>
      <c r="G192" s="5"/>
      <c r="H192" s="8"/>
      <c r="I192" s="5"/>
      <c r="J192" s="5"/>
      <c r="K192" s="5"/>
      <c r="L192" s="5"/>
      <c r="M192" s="1"/>
    </row>
    <row r="193" spans="1:13" x14ac:dyDescent="0.2">
      <c r="A193" s="5"/>
      <c r="B193" s="5"/>
      <c r="C193" s="5"/>
      <c r="D193" s="5"/>
      <c r="E193" s="5"/>
      <c r="F193" s="5"/>
      <c r="G193" s="5"/>
      <c r="H193" s="8"/>
      <c r="I193" s="5"/>
      <c r="J193" s="5"/>
      <c r="K193" s="5"/>
      <c r="L193" s="5"/>
      <c r="M193" s="1"/>
    </row>
    <row r="194" spans="1:13" x14ac:dyDescent="0.2">
      <c r="A194" s="5"/>
      <c r="B194" s="5"/>
      <c r="C194" s="5"/>
      <c r="D194" s="5"/>
      <c r="E194" s="5"/>
      <c r="F194" s="5"/>
      <c r="G194" s="5"/>
      <c r="H194" s="8"/>
      <c r="I194" s="5"/>
      <c r="J194" s="5"/>
      <c r="K194" s="5"/>
      <c r="L194" s="5"/>
      <c r="M194" s="1"/>
    </row>
    <row r="195" spans="1:13" x14ac:dyDescent="0.2">
      <c r="A195" s="5"/>
      <c r="B195" s="5"/>
      <c r="C195" s="5"/>
      <c r="D195" s="5"/>
      <c r="E195" s="5"/>
      <c r="F195" s="5"/>
      <c r="G195" s="5"/>
      <c r="H195" s="8"/>
      <c r="I195" s="5"/>
      <c r="J195" s="5"/>
      <c r="K195" s="5"/>
      <c r="L195" s="5"/>
      <c r="M195" s="1"/>
    </row>
    <row r="196" spans="1:13" x14ac:dyDescent="0.2">
      <c r="A196" s="5"/>
      <c r="B196" s="5"/>
      <c r="C196" s="5"/>
      <c r="D196" s="5"/>
      <c r="E196" s="5"/>
      <c r="F196" s="5"/>
      <c r="G196" s="5"/>
      <c r="H196" s="8"/>
      <c r="I196" s="5"/>
      <c r="J196" s="5"/>
      <c r="K196" s="5"/>
      <c r="L196" s="5"/>
      <c r="M196" s="1"/>
    </row>
    <row r="197" spans="1:13" x14ac:dyDescent="0.2">
      <c r="A197" s="5"/>
      <c r="B197" s="5"/>
      <c r="C197" s="5"/>
      <c r="D197" s="5"/>
      <c r="E197" s="5"/>
      <c r="F197" s="5"/>
      <c r="G197" s="5"/>
      <c r="H197" s="8"/>
      <c r="I197" s="5"/>
      <c r="J197" s="5"/>
      <c r="K197" s="5"/>
      <c r="L197" s="5"/>
      <c r="M197" s="1"/>
    </row>
    <row r="198" spans="1:13" x14ac:dyDescent="0.2">
      <c r="A198" s="5"/>
      <c r="B198" s="5"/>
      <c r="C198" s="5"/>
      <c r="D198" s="5"/>
      <c r="E198" s="5"/>
      <c r="F198" s="5"/>
      <c r="G198" s="5"/>
      <c r="H198" s="8"/>
      <c r="I198" s="5"/>
      <c r="J198" s="5"/>
      <c r="K198" s="5"/>
      <c r="L198" s="5"/>
      <c r="M198" s="1"/>
    </row>
    <row r="199" spans="1:13" x14ac:dyDescent="0.2">
      <c r="A199" s="5"/>
      <c r="B199" s="5"/>
      <c r="C199" s="5"/>
      <c r="D199" s="5"/>
      <c r="E199" s="5"/>
      <c r="F199" s="5"/>
      <c r="G199" s="5"/>
      <c r="H199" s="8"/>
      <c r="I199" s="5"/>
      <c r="J199" s="5"/>
      <c r="K199" s="5"/>
      <c r="L199" s="5"/>
      <c r="M199" s="1"/>
    </row>
    <row r="200" spans="1:13" x14ac:dyDescent="0.2">
      <c r="A200" s="5"/>
      <c r="B200" s="5"/>
      <c r="C200" s="5"/>
      <c r="D200" s="5"/>
      <c r="E200" s="5"/>
      <c r="F200" s="5"/>
      <c r="G200" s="5"/>
      <c r="H200" s="8"/>
      <c r="I200" s="5"/>
      <c r="J200" s="5"/>
      <c r="K200" s="5"/>
      <c r="L200" s="5"/>
      <c r="M200" s="1"/>
    </row>
    <row r="201" spans="1:13" x14ac:dyDescent="0.2">
      <c r="A201" s="5"/>
      <c r="B201" s="5"/>
      <c r="C201" s="5"/>
      <c r="D201" s="5"/>
      <c r="E201" s="5"/>
      <c r="F201" s="5"/>
      <c r="G201" s="5"/>
      <c r="H201" s="8"/>
      <c r="I201" s="5"/>
      <c r="J201" s="5"/>
      <c r="K201" s="5"/>
      <c r="L201" s="5"/>
      <c r="M201" s="1"/>
    </row>
    <row r="202" spans="1:13" x14ac:dyDescent="0.2">
      <c r="A202" s="5"/>
      <c r="B202" s="5"/>
      <c r="C202" s="5"/>
      <c r="D202" s="5"/>
      <c r="E202" s="5"/>
      <c r="F202" s="5"/>
      <c r="G202" s="5"/>
      <c r="H202" s="8"/>
      <c r="I202" s="5"/>
      <c r="J202" s="5"/>
      <c r="K202" s="5"/>
      <c r="L202" s="5"/>
      <c r="M202" s="1"/>
    </row>
    <row r="203" spans="1:13" x14ac:dyDescent="0.2">
      <c r="A203" s="5"/>
      <c r="B203" s="5"/>
      <c r="C203" s="5"/>
      <c r="D203" s="5"/>
      <c r="E203" s="5"/>
      <c r="F203" s="5"/>
      <c r="G203" s="5"/>
      <c r="H203" s="8"/>
      <c r="I203" s="5"/>
      <c r="J203" s="5"/>
      <c r="K203" s="5"/>
      <c r="L203" s="5"/>
      <c r="M203" s="1"/>
    </row>
    <row r="204" spans="1:13" x14ac:dyDescent="0.2">
      <c r="A204" s="5"/>
      <c r="B204" s="5"/>
      <c r="C204" s="5"/>
      <c r="D204" s="5"/>
      <c r="E204" s="5"/>
      <c r="F204" s="5"/>
      <c r="G204" s="5"/>
      <c r="H204" s="8"/>
      <c r="I204" s="5"/>
      <c r="J204" s="5"/>
      <c r="K204" s="5"/>
      <c r="L204" s="5"/>
      <c r="M204" s="1"/>
    </row>
    <row r="205" spans="1:13" x14ac:dyDescent="0.2">
      <c r="A205" s="5"/>
      <c r="B205" s="5"/>
      <c r="C205" s="5"/>
      <c r="D205" s="5"/>
      <c r="E205" s="5"/>
      <c r="F205" s="5"/>
      <c r="G205" s="5"/>
      <c r="H205" s="8"/>
      <c r="I205" s="5"/>
      <c r="J205" s="5"/>
      <c r="K205" s="5"/>
      <c r="L205" s="5"/>
      <c r="M205" s="1"/>
    </row>
    <row r="206" spans="1:13" x14ac:dyDescent="0.2">
      <c r="A206" s="5"/>
      <c r="B206" s="5"/>
      <c r="C206" s="5"/>
      <c r="D206" s="5"/>
      <c r="E206" s="5"/>
      <c r="F206" s="5"/>
      <c r="G206" s="5"/>
      <c r="H206" s="8"/>
      <c r="I206" s="5"/>
      <c r="J206" s="5"/>
      <c r="K206" s="5"/>
      <c r="L206" s="5"/>
      <c r="M206" s="1"/>
    </row>
    <row r="207" spans="1:13" x14ac:dyDescent="0.2">
      <c r="A207" s="5"/>
      <c r="B207" s="5"/>
      <c r="C207" s="5"/>
      <c r="D207" s="5"/>
      <c r="E207" s="5"/>
      <c r="F207" s="5"/>
      <c r="G207" s="5"/>
      <c r="H207" s="8"/>
      <c r="I207" s="5"/>
      <c r="J207" s="5"/>
      <c r="K207" s="5"/>
      <c r="L207" s="5"/>
      <c r="M207" s="1"/>
    </row>
    <row r="208" spans="1:13" x14ac:dyDescent="0.2">
      <c r="A208" s="5"/>
      <c r="B208" s="5"/>
      <c r="C208" s="5"/>
      <c r="D208" s="5"/>
      <c r="E208" s="5"/>
      <c r="F208" s="5"/>
      <c r="G208" s="5"/>
      <c r="H208" s="8"/>
      <c r="I208" s="5"/>
      <c r="J208" s="5"/>
      <c r="K208" s="5"/>
      <c r="L208" s="5"/>
      <c r="M208" s="1"/>
    </row>
    <row r="209" spans="1:13" x14ac:dyDescent="0.2">
      <c r="A209" s="5"/>
      <c r="B209" s="5"/>
      <c r="C209" s="5"/>
      <c r="D209" s="5"/>
      <c r="E209" s="5"/>
      <c r="F209" s="5"/>
      <c r="G209" s="5"/>
      <c r="H209" s="8"/>
      <c r="I209" s="5"/>
      <c r="J209" s="5"/>
      <c r="K209" s="5"/>
      <c r="L209" s="5"/>
      <c r="M209" s="1"/>
    </row>
    <row r="210" spans="1:13" x14ac:dyDescent="0.2">
      <c r="A210" s="5"/>
      <c r="B210" s="5"/>
      <c r="C210" s="5"/>
      <c r="D210" s="5"/>
      <c r="E210" s="5"/>
      <c r="F210" s="5"/>
      <c r="G210" s="5"/>
      <c r="H210" s="8"/>
      <c r="I210" s="5"/>
      <c r="J210" s="5"/>
      <c r="K210" s="5"/>
      <c r="L210" s="5"/>
      <c r="M210" s="1"/>
    </row>
    <row r="211" spans="1:13" x14ac:dyDescent="0.2">
      <c r="A211" s="5"/>
      <c r="B211" s="5"/>
      <c r="C211" s="5"/>
      <c r="D211" s="5"/>
      <c r="E211" s="5"/>
      <c r="F211" s="5"/>
      <c r="G211" s="5"/>
      <c r="H211" s="8"/>
      <c r="I211" s="5"/>
      <c r="J211" s="5"/>
      <c r="K211" s="5"/>
      <c r="L211" s="5"/>
      <c r="M211" s="1"/>
    </row>
    <row r="212" spans="1:13" x14ac:dyDescent="0.2">
      <c r="A212" s="5"/>
      <c r="B212" s="5"/>
      <c r="C212" s="5"/>
      <c r="D212" s="5"/>
      <c r="E212" s="5"/>
      <c r="F212" s="5"/>
      <c r="G212" s="5"/>
      <c r="H212" s="8"/>
      <c r="I212" s="5"/>
      <c r="J212" s="5"/>
      <c r="K212" s="5"/>
      <c r="L212" s="5"/>
      <c r="M212" s="1"/>
    </row>
    <row r="213" spans="1:13" x14ac:dyDescent="0.2">
      <c r="A213" s="5"/>
      <c r="B213" s="5"/>
      <c r="C213" s="5"/>
      <c r="D213" s="5"/>
      <c r="E213" s="5"/>
      <c r="F213" s="5"/>
      <c r="G213" s="5"/>
      <c r="H213" s="8"/>
      <c r="I213" s="5"/>
      <c r="J213" s="5"/>
      <c r="K213" s="5"/>
      <c r="L213" s="5"/>
      <c r="M213" s="1"/>
    </row>
    <row r="214" spans="1:13" x14ac:dyDescent="0.2">
      <c r="A214" s="5"/>
      <c r="B214" s="5"/>
      <c r="C214" s="5"/>
      <c r="D214" s="5"/>
      <c r="E214" s="5"/>
      <c r="F214" s="5"/>
      <c r="G214" s="5"/>
      <c r="H214" s="8"/>
      <c r="I214" s="5"/>
      <c r="J214" s="5"/>
      <c r="K214" s="5"/>
      <c r="L214" s="5"/>
      <c r="M214" s="1"/>
    </row>
    <row r="215" spans="1:13" x14ac:dyDescent="0.2">
      <c r="A215" s="5"/>
      <c r="B215" s="5"/>
      <c r="C215" s="5"/>
      <c r="D215" s="5"/>
      <c r="E215" s="5"/>
      <c r="F215" s="5"/>
      <c r="G215" s="5"/>
      <c r="H215" s="8"/>
      <c r="I215" s="5"/>
      <c r="J215" s="5"/>
      <c r="K215" s="5"/>
      <c r="L215" s="5"/>
      <c r="M215" s="1"/>
    </row>
    <row r="216" spans="1:13" x14ac:dyDescent="0.2">
      <c r="A216" s="5"/>
      <c r="B216" s="5"/>
      <c r="C216" s="5"/>
      <c r="D216" s="5"/>
      <c r="E216" s="5"/>
      <c r="F216" s="5"/>
      <c r="G216" s="5"/>
      <c r="H216" s="8"/>
      <c r="I216" s="5"/>
      <c r="J216" s="5"/>
      <c r="K216" s="5"/>
      <c r="L216" s="5"/>
      <c r="M216" s="1"/>
    </row>
    <row r="217" spans="1:13" x14ac:dyDescent="0.2">
      <c r="A217" s="5"/>
      <c r="B217" s="5"/>
      <c r="C217" s="5"/>
      <c r="D217" s="5"/>
      <c r="E217" s="5"/>
      <c r="F217" s="5"/>
      <c r="G217" s="5"/>
      <c r="H217" s="8"/>
      <c r="I217" s="5"/>
      <c r="J217" s="5"/>
      <c r="K217" s="5"/>
      <c r="L217" s="5"/>
      <c r="M217" s="1"/>
    </row>
    <row r="218" spans="1:13" x14ac:dyDescent="0.2">
      <c r="A218" s="5"/>
      <c r="B218" s="5"/>
      <c r="C218" s="5"/>
      <c r="D218" s="5"/>
      <c r="E218" s="5"/>
      <c r="F218" s="5"/>
      <c r="G218" s="5"/>
      <c r="H218" s="8"/>
      <c r="I218" s="5"/>
      <c r="J218" s="5"/>
      <c r="K218" s="5"/>
      <c r="L218" s="5"/>
      <c r="M218" s="1"/>
    </row>
    <row r="219" spans="1:13" x14ac:dyDescent="0.2">
      <c r="A219" s="5"/>
      <c r="B219" s="5"/>
      <c r="C219" s="5"/>
      <c r="D219" s="5"/>
      <c r="E219" s="5"/>
      <c r="F219" s="5"/>
      <c r="G219" s="5"/>
      <c r="H219" s="8"/>
      <c r="I219" s="5"/>
      <c r="J219" s="5"/>
      <c r="K219" s="5"/>
      <c r="L219" s="5"/>
      <c r="M219" s="1"/>
    </row>
    <row r="220" spans="1:13" x14ac:dyDescent="0.2">
      <c r="A220" s="5"/>
      <c r="B220" s="5"/>
      <c r="C220" s="5"/>
      <c r="D220" s="5"/>
      <c r="E220" s="5"/>
      <c r="F220" s="5"/>
      <c r="G220" s="5"/>
      <c r="H220" s="8"/>
      <c r="I220" s="5"/>
      <c r="J220" s="5"/>
      <c r="K220" s="5"/>
      <c r="L220" s="5"/>
      <c r="M220" s="1"/>
    </row>
    <row r="221" spans="1:13" x14ac:dyDescent="0.2">
      <c r="A221" s="5"/>
      <c r="B221" s="5"/>
      <c r="C221" s="5"/>
      <c r="D221" s="5"/>
      <c r="E221" s="5"/>
      <c r="F221" s="5"/>
      <c r="G221" s="5"/>
      <c r="H221" s="8"/>
      <c r="I221" s="5"/>
      <c r="J221" s="5"/>
      <c r="K221" s="5"/>
      <c r="L221" s="5"/>
      <c r="M221" s="1"/>
    </row>
    <row r="222" spans="1:13" x14ac:dyDescent="0.2">
      <c r="A222" s="5"/>
      <c r="B222" s="5"/>
      <c r="C222" s="5"/>
      <c r="D222" s="5"/>
      <c r="E222" s="5"/>
      <c r="F222" s="5"/>
      <c r="G222" s="5"/>
      <c r="H222" s="8"/>
      <c r="I222" s="5"/>
      <c r="J222" s="5"/>
      <c r="K222" s="5"/>
      <c r="L222" s="5"/>
      <c r="M222" s="1"/>
    </row>
    <row r="223" spans="1:13" x14ac:dyDescent="0.2">
      <c r="A223" s="5"/>
      <c r="B223" s="5"/>
      <c r="C223" s="5"/>
      <c r="D223" s="5"/>
      <c r="E223" s="5"/>
      <c r="F223" s="5"/>
      <c r="G223" s="5"/>
      <c r="H223" s="8"/>
      <c r="I223" s="5"/>
      <c r="J223" s="5"/>
      <c r="K223" s="5"/>
      <c r="L223" s="5"/>
      <c r="M223" s="1"/>
    </row>
    <row r="224" spans="1:13" x14ac:dyDescent="0.2">
      <c r="A224" s="5"/>
      <c r="B224" s="5"/>
      <c r="C224" s="5"/>
      <c r="D224" s="5"/>
      <c r="E224" s="5"/>
      <c r="F224" s="5"/>
      <c r="G224" s="5"/>
      <c r="H224" s="8"/>
      <c r="I224" s="5"/>
      <c r="J224" s="5"/>
      <c r="K224" s="5"/>
      <c r="L224" s="5"/>
      <c r="M224" s="1"/>
    </row>
    <row r="225" spans="1:13" x14ac:dyDescent="0.2">
      <c r="A225" s="5"/>
      <c r="B225" s="5"/>
      <c r="C225" s="5"/>
      <c r="D225" s="5"/>
      <c r="E225" s="5"/>
      <c r="F225" s="5"/>
      <c r="G225" s="5"/>
      <c r="H225" s="8"/>
      <c r="I225" s="5"/>
      <c r="J225" s="5"/>
      <c r="K225" s="5"/>
      <c r="L225" s="5"/>
      <c r="M225" s="1"/>
    </row>
    <row r="226" spans="1:13" x14ac:dyDescent="0.2">
      <c r="A226" s="5"/>
      <c r="B226" s="5"/>
      <c r="C226" s="5"/>
      <c r="D226" s="5"/>
      <c r="E226" s="5"/>
      <c r="F226" s="5"/>
      <c r="G226" s="5"/>
      <c r="H226" s="8"/>
      <c r="I226" s="5"/>
      <c r="J226" s="5"/>
      <c r="K226" s="5"/>
      <c r="L226" s="5"/>
      <c r="M226" s="1"/>
    </row>
    <row r="227" spans="1:13" x14ac:dyDescent="0.2">
      <c r="A227" s="5"/>
      <c r="B227" s="5"/>
      <c r="C227" s="5"/>
      <c r="D227" s="5"/>
      <c r="E227" s="5"/>
      <c r="F227" s="5"/>
      <c r="G227" s="5"/>
      <c r="H227" s="8"/>
      <c r="I227" s="5"/>
      <c r="J227" s="5"/>
      <c r="K227" s="5"/>
      <c r="L227" s="5"/>
      <c r="M227" s="1"/>
    </row>
    <row r="228" spans="1:13" x14ac:dyDescent="0.2">
      <c r="A228" s="5"/>
      <c r="B228" s="5"/>
      <c r="C228" s="5"/>
      <c r="D228" s="5"/>
      <c r="E228" s="5"/>
      <c r="F228" s="5"/>
      <c r="G228" s="5"/>
      <c r="H228" s="8"/>
      <c r="I228" s="5"/>
      <c r="J228" s="5"/>
      <c r="K228" s="5"/>
      <c r="L228" s="5"/>
      <c r="M228" s="1"/>
    </row>
    <row r="229" spans="1:13" x14ac:dyDescent="0.2">
      <c r="A229" s="5"/>
      <c r="B229" s="5"/>
      <c r="C229" s="5"/>
      <c r="D229" s="5"/>
      <c r="E229" s="5"/>
      <c r="F229" s="5"/>
      <c r="G229" s="5"/>
      <c r="H229" s="8"/>
      <c r="I229" s="5"/>
      <c r="J229" s="5"/>
      <c r="K229" s="5"/>
      <c r="L229" s="5"/>
      <c r="M229" s="1"/>
    </row>
    <row r="230" spans="1:13" x14ac:dyDescent="0.2">
      <c r="A230" s="5"/>
      <c r="B230" s="5"/>
      <c r="C230" s="5"/>
      <c r="D230" s="5"/>
      <c r="E230" s="5"/>
      <c r="F230" s="5"/>
      <c r="G230" s="5"/>
      <c r="H230" s="8"/>
      <c r="I230" s="5"/>
      <c r="J230" s="5"/>
      <c r="K230" s="5"/>
      <c r="L230" s="5"/>
      <c r="M230" s="1"/>
    </row>
    <row r="231" spans="1:13" x14ac:dyDescent="0.2">
      <c r="A231" s="5"/>
      <c r="B231" s="5"/>
      <c r="C231" s="5"/>
      <c r="D231" s="5"/>
      <c r="E231" s="5"/>
      <c r="F231" s="5"/>
      <c r="G231" s="5"/>
      <c r="H231" s="8"/>
      <c r="I231" s="5"/>
      <c r="J231" s="5"/>
      <c r="K231" s="5"/>
      <c r="L231" s="5"/>
      <c r="M231" s="1"/>
    </row>
    <row r="232" spans="1:13" x14ac:dyDescent="0.2">
      <c r="A232" s="5"/>
      <c r="B232" s="5"/>
      <c r="C232" s="5"/>
      <c r="D232" s="5"/>
      <c r="E232" s="5"/>
      <c r="F232" s="5"/>
      <c r="G232" s="5"/>
      <c r="H232" s="8"/>
      <c r="I232" s="5"/>
      <c r="J232" s="5"/>
      <c r="K232" s="5"/>
      <c r="L232" s="5"/>
      <c r="M232" s="1"/>
    </row>
    <row r="233" spans="1:13" x14ac:dyDescent="0.2">
      <c r="A233" s="5"/>
      <c r="B233" s="5"/>
      <c r="C233" s="5"/>
      <c r="D233" s="5"/>
      <c r="E233" s="5"/>
      <c r="F233" s="5"/>
      <c r="G233" s="5"/>
      <c r="H233" s="8"/>
      <c r="I233" s="5"/>
      <c r="J233" s="5"/>
      <c r="K233" s="5"/>
      <c r="L233" s="5"/>
      <c r="M233" s="1"/>
    </row>
    <row r="234" spans="1:13" x14ac:dyDescent="0.2">
      <c r="A234" s="5"/>
      <c r="B234" s="5"/>
      <c r="C234" s="5"/>
      <c r="D234" s="5"/>
      <c r="E234" s="5"/>
      <c r="F234" s="5"/>
      <c r="G234" s="5"/>
      <c r="H234" s="8"/>
      <c r="I234" s="5"/>
      <c r="J234" s="5"/>
      <c r="K234" s="5"/>
      <c r="L234" s="5"/>
      <c r="M234" s="1"/>
    </row>
    <row r="235" spans="1:13" x14ac:dyDescent="0.2">
      <c r="A235" s="5"/>
      <c r="B235" s="5"/>
      <c r="C235" s="5"/>
      <c r="D235" s="5"/>
      <c r="E235" s="5"/>
      <c r="F235" s="5"/>
      <c r="G235" s="5"/>
      <c r="H235" s="8"/>
      <c r="I235" s="5"/>
      <c r="J235" s="5"/>
      <c r="K235" s="5"/>
      <c r="L235" s="5"/>
      <c r="M235" s="1"/>
    </row>
    <row r="236" spans="1:13" x14ac:dyDescent="0.2">
      <c r="A236" s="5"/>
      <c r="B236" s="5"/>
      <c r="C236" s="5"/>
      <c r="D236" s="5"/>
      <c r="E236" s="5"/>
      <c r="F236" s="5"/>
      <c r="G236" s="5"/>
      <c r="H236" s="8"/>
      <c r="I236" s="5"/>
      <c r="J236" s="5"/>
      <c r="K236" s="5"/>
      <c r="L236" s="5"/>
      <c r="M236" s="1"/>
    </row>
    <row r="237" spans="1:13" x14ac:dyDescent="0.2">
      <c r="A237" s="5"/>
      <c r="B237" s="5"/>
      <c r="C237" s="5"/>
      <c r="D237" s="5"/>
      <c r="E237" s="5"/>
      <c r="F237" s="5"/>
      <c r="G237" s="5"/>
      <c r="H237" s="8"/>
      <c r="I237" s="5"/>
      <c r="J237" s="5"/>
      <c r="K237" s="5"/>
      <c r="L237" s="5"/>
      <c r="M237" s="1"/>
    </row>
    <row r="238" spans="1:13" x14ac:dyDescent="0.2">
      <c r="A238" s="5"/>
      <c r="B238" s="5"/>
      <c r="C238" s="5"/>
      <c r="D238" s="5"/>
      <c r="E238" s="5"/>
      <c r="F238" s="5"/>
      <c r="G238" s="5"/>
      <c r="H238" s="8"/>
      <c r="I238" s="5"/>
      <c r="J238" s="5"/>
      <c r="K238" s="5"/>
      <c r="L238" s="5"/>
      <c r="M238" s="1"/>
    </row>
    <row r="239" spans="1:13" x14ac:dyDescent="0.2">
      <c r="A239" s="5"/>
      <c r="B239" s="5"/>
      <c r="C239" s="5"/>
      <c r="D239" s="5"/>
      <c r="E239" s="5"/>
      <c r="F239" s="5"/>
      <c r="G239" s="5"/>
      <c r="H239" s="8"/>
      <c r="I239" s="5"/>
      <c r="J239" s="5"/>
      <c r="K239" s="5"/>
      <c r="L239" s="5"/>
      <c r="M239" s="1"/>
    </row>
    <row r="240" spans="1:13" x14ac:dyDescent="0.2">
      <c r="A240" s="5"/>
      <c r="B240" s="5"/>
      <c r="C240" s="5"/>
      <c r="D240" s="5"/>
      <c r="E240" s="5"/>
      <c r="F240" s="5"/>
      <c r="G240" s="5"/>
      <c r="H240" s="8"/>
      <c r="I240" s="5"/>
      <c r="J240" s="5"/>
      <c r="K240" s="5"/>
      <c r="L240" s="5"/>
      <c r="M240" s="1"/>
    </row>
    <row r="241" spans="1:13" x14ac:dyDescent="0.2">
      <c r="A241" s="5"/>
      <c r="B241" s="5"/>
      <c r="C241" s="5"/>
      <c r="D241" s="5"/>
      <c r="E241" s="5"/>
      <c r="F241" s="5"/>
      <c r="G241" s="5"/>
      <c r="H241" s="8"/>
      <c r="I241" s="5"/>
      <c r="J241" s="5"/>
      <c r="K241" s="5"/>
      <c r="L241" s="5"/>
      <c r="M241" s="1"/>
    </row>
    <row r="242" spans="1:13" x14ac:dyDescent="0.2">
      <c r="A242" s="5"/>
      <c r="B242" s="5"/>
      <c r="C242" s="5"/>
      <c r="D242" s="5"/>
      <c r="E242" s="5"/>
      <c r="F242" s="5"/>
      <c r="G242" s="5"/>
      <c r="H242" s="8"/>
      <c r="I242" s="5"/>
      <c r="J242" s="5"/>
      <c r="K242" s="5"/>
      <c r="L242" s="5"/>
      <c r="M242" s="1"/>
    </row>
    <row r="243" spans="1:13" x14ac:dyDescent="0.2">
      <c r="A243" s="5"/>
      <c r="B243" s="5"/>
      <c r="C243" s="5"/>
      <c r="D243" s="5"/>
      <c r="E243" s="5"/>
      <c r="F243" s="5"/>
      <c r="G243" s="5"/>
      <c r="H243" s="8"/>
      <c r="I243" s="5"/>
      <c r="J243" s="5"/>
      <c r="K243" s="5"/>
      <c r="L243" s="5"/>
      <c r="M243" s="1"/>
    </row>
    <row r="244" spans="1:13" x14ac:dyDescent="0.2">
      <c r="A244" s="5"/>
      <c r="B244" s="5"/>
      <c r="C244" s="5"/>
      <c r="D244" s="5"/>
      <c r="E244" s="5"/>
      <c r="F244" s="5"/>
      <c r="G244" s="5"/>
      <c r="H244" s="8"/>
      <c r="I244" s="5"/>
      <c r="J244" s="5"/>
      <c r="K244" s="5"/>
      <c r="L244" s="5"/>
      <c r="M244" s="1"/>
    </row>
    <row r="245" spans="1:13" x14ac:dyDescent="0.2">
      <c r="A245" s="5"/>
      <c r="B245" s="5"/>
      <c r="C245" s="5"/>
      <c r="D245" s="5"/>
      <c r="E245" s="5"/>
      <c r="F245" s="5"/>
      <c r="G245" s="5"/>
      <c r="H245" s="8"/>
      <c r="I245" s="5"/>
      <c r="J245" s="5"/>
      <c r="K245" s="5"/>
      <c r="L245" s="5"/>
      <c r="M245" s="1"/>
    </row>
    <row r="246" spans="1:13" x14ac:dyDescent="0.2">
      <c r="A246" s="5"/>
      <c r="B246" s="5"/>
      <c r="C246" s="5"/>
      <c r="D246" s="5"/>
      <c r="E246" s="5"/>
      <c r="F246" s="5"/>
      <c r="G246" s="5"/>
      <c r="H246" s="8"/>
      <c r="I246" s="5"/>
      <c r="J246" s="5"/>
      <c r="K246" s="5"/>
      <c r="L246" s="5"/>
      <c r="M246" s="1"/>
    </row>
    <row r="247" spans="1:13" x14ac:dyDescent="0.2">
      <c r="A247" s="5"/>
      <c r="B247" s="5"/>
      <c r="C247" s="5"/>
      <c r="D247" s="5"/>
      <c r="E247" s="5"/>
      <c r="F247" s="5"/>
      <c r="G247" s="5"/>
      <c r="H247" s="8"/>
      <c r="I247" s="5"/>
      <c r="J247" s="5"/>
      <c r="K247" s="5"/>
      <c r="L247" s="5"/>
      <c r="M247" s="1"/>
    </row>
    <row r="248" spans="1:13" x14ac:dyDescent="0.2">
      <c r="A248" s="5"/>
      <c r="B248" s="5"/>
      <c r="C248" s="5"/>
      <c r="D248" s="5"/>
      <c r="E248" s="5"/>
      <c r="F248" s="5"/>
      <c r="G248" s="5"/>
      <c r="H248" s="8"/>
      <c r="I248" s="5"/>
      <c r="J248" s="5"/>
      <c r="K248" s="5"/>
      <c r="L248" s="5"/>
      <c r="M248" s="1"/>
    </row>
    <row r="249" spans="1:13" x14ac:dyDescent="0.2">
      <c r="A249" s="5"/>
      <c r="B249" s="5"/>
      <c r="C249" s="5"/>
      <c r="D249" s="5"/>
      <c r="E249" s="5"/>
      <c r="F249" s="5"/>
      <c r="G249" s="5"/>
      <c r="H249" s="8"/>
      <c r="I249" s="5"/>
      <c r="J249" s="5"/>
      <c r="K249" s="5"/>
      <c r="L249" s="5"/>
      <c r="M249" s="1"/>
    </row>
    <row r="250" spans="1:13" x14ac:dyDescent="0.2">
      <c r="A250" s="5"/>
      <c r="B250" s="5"/>
      <c r="C250" s="5"/>
      <c r="D250" s="5"/>
      <c r="E250" s="5"/>
      <c r="F250" s="5"/>
      <c r="G250" s="5"/>
      <c r="H250" s="8"/>
      <c r="I250" s="5"/>
      <c r="J250" s="5"/>
      <c r="K250" s="5"/>
      <c r="L250" s="5"/>
      <c r="M250" s="1"/>
    </row>
    <row r="251" spans="1:13" x14ac:dyDescent="0.2">
      <c r="A251" s="5"/>
      <c r="B251" s="5"/>
      <c r="C251" s="5"/>
      <c r="D251" s="5"/>
      <c r="E251" s="5"/>
      <c r="F251" s="5"/>
      <c r="G251" s="5"/>
      <c r="H251" s="8"/>
      <c r="I251" s="5"/>
      <c r="J251" s="5"/>
      <c r="K251" s="5"/>
      <c r="L251" s="5"/>
      <c r="M251" s="1"/>
    </row>
    <row r="252" spans="1:13" x14ac:dyDescent="0.2">
      <c r="A252" s="5"/>
      <c r="B252" s="5"/>
      <c r="C252" s="5"/>
      <c r="D252" s="5"/>
      <c r="E252" s="5"/>
      <c r="F252" s="5"/>
      <c r="G252" s="5"/>
      <c r="H252" s="8"/>
      <c r="I252" s="5"/>
      <c r="J252" s="5"/>
      <c r="K252" s="5"/>
      <c r="L252" s="5"/>
      <c r="M252" s="1"/>
    </row>
    <row r="253" spans="1:13" x14ac:dyDescent="0.2">
      <c r="A253" s="5"/>
      <c r="B253" s="5"/>
      <c r="C253" s="5"/>
      <c r="D253" s="5"/>
      <c r="E253" s="5"/>
      <c r="F253" s="5"/>
      <c r="G253" s="5"/>
      <c r="H253" s="8"/>
      <c r="I253" s="5"/>
      <c r="J253" s="5"/>
      <c r="K253" s="5"/>
      <c r="L253" s="5"/>
      <c r="M253" s="1"/>
    </row>
    <row r="254" spans="1:13" x14ac:dyDescent="0.2">
      <c r="A254" s="5"/>
      <c r="B254" s="5"/>
      <c r="C254" s="5"/>
      <c r="D254" s="5"/>
      <c r="E254" s="5"/>
      <c r="F254" s="5"/>
      <c r="G254" s="5"/>
      <c r="H254" s="8"/>
      <c r="I254" s="5"/>
      <c r="J254" s="5"/>
      <c r="K254" s="5"/>
      <c r="L254" s="5"/>
      <c r="M254" s="1"/>
    </row>
    <row r="255" spans="1:13" x14ac:dyDescent="0.2">
      <c r="A255" s="5"/>
      <c r="B255" s="5"/>
      <c r="C255" s="5"/>
      <c r="D255" s="5"/>
      <c r="E255" s="5"/>
      <c r="F255" s="5"/>
      <c r="G255" s="5"/>
      <c r="H255" s="8"/>
      <c r="I255" s="5"/>
      <c r="J255" s="5"/>
      <c r="K255" s="5"/>
      <c r="L255" s="5"/>
      <c r="M255" s="1"/>
    </row>
    <row r="256" spans="1:13" x14ac:dyDescent="0.2">
      <c r="A256" s="5"/>
      <c r="B256" s="5"/>
      <c r="C256" s="5"/>
      <c r="D256" s="5"/>
      <c r="E256" s="5"/>
      <c r="F256" s="5"/>
      <c r="G256" s="5"/>
      <c r="H256" s="8"/>
      <c r="I256" s="5"/>
      <c r="J256" s="5"/>
      <c r="K256" s="5"/>
      <c r="L256" s="5"/>
      <c r="M256" s="1"/>
    </row>
    <row r="257" spans="1:13" x14ac:dyDescent="0.2">
      <c r="A257" s="5"/>
      <c r="B257" s="5"/>
      <c r="C257" s="5"/>
      <c r="D257" s="5"/>
      <c r="E257" s="5"/>
      <c r="F257" s="5"/>
      <c r="G257" s="5"/>
      <c r="H257" s="8"/>
      <c r="I257" s="5"/>
      <c r="J257" s="5"/>
      <c r="K257" s="5"/>
      <c r="L257" s="5"/>
      <c r="M257" s="1"/>
    </row>
    <row r="258" spans="1:13" x14ac:dyDescent="0.2">
      <c r="A258" s="5"/>
      <c r="B258" s="5"/>
      <c r="C258" s="5"/>
      <c r="D258" s="5"/>
      <c r="E258" s="5"/>
      <c r="F258" s="5"/>
      <c r="G258" s="5"/>
      <c r="H258" s="8"/>
      <c r="I258" s="5"/>
      <c r="J258" s="5"/>
      <c r="K258" s="5"/>
      <c r="L258" s="5"/>
      <c r="M258" s="1"/>
    </row>
    <row r="259" spans="1:13" x14ac:dyDescent="0.2">
      <c r="A259" s="5"/>
      <c r="B259" s="5"/>
      <c r="C259" s="5"/>
      <c r="D259" s="5"/>
      <c r="E259" s="5"/>
      <c r="F259" s="5"/>
      <c r="G259" s="5"/>
      <c r="H259" s="8"/>
      <c r="I259" s="5"/>
      <c r="J259" s="5"/>
      <c r="K259" s="5"/>
      <c r="L259" s="5"/>
      <c r="M259" s="1"/>
    </row>
    <row r="260" spans="1:13" x14ac:dyDescent="0.2">
      <c r="A260" s="5"/>
      <c r="B260" s="5"/>
      <c r="C260" s="5"/>
      <c r="D260" s="5"/>
      <c r="E260" s="5"/>
      <c r="F260" s="5"/>
      <c r="G260" s="5"/>
      <c r="H260" s="8"/>
      <c r="I260" s="5"/>
      <c r="J260" s="5"/>
      <c r="K260" s="5"/>
      <c r="L260" s="5"/>
      <c r="M260" s="1"/>
    </row>
    <row r="261" spans="1:13" x14ac:dyDescent="0.2">
      <c r="A261" s="5"/>
      <c r="B261" s="5"/>
      <c r="C261" s="5"/>
      <c r="D261" s="5"/>
      <c r="E261" s="5"/>
      <c r="F261" s="5"/>
      <c r="G261" s="5"/>
      <c r="H261" s="8"/>
      <c r="I261" s="5"/>
      <c r="J261" s="5"/>
      <c r="K261" s="5"/>
      <c r="L261" s="5"/>
      <c r="M261" s="1"/>
    </row>
    <row r="262" spans="1:13" x14ac:dyDescent="0.2">
      <c r="A262" s="5"/>
      <c r="B262" s="5"/>
      <c r="C262" s="5"/>
      <c r="D262" s="5"/>
      <c r="E262" s="5"/>
      <c r="F262" s="5"/>
      <c r="G262" s="5"/>
      <c r="H262" s="8"/>
      <c r="I262" s="5"/>
      <c r="J262" s="5"/>
      <c r="K262" s="5"/>
      <c r="L262" s="5"/>
      <c r="M262" s="1"/>
    </row>
    <row r="263" spans="1:13" x14ac:dyDescent="0.2">
      <c r="A263" s="5"/>
      <c r="B263" s="5"/>
      <c r="C263" s="5"/>
      <c r="D263" s="5"/>
      <c r="E263" s="5"/>
      <c r="F263" s="5"/>
      <c r="G263" s="5"/>
      <c r="H263" s="8"/>
      <c r="I263" s="5"/>
      <c r="J263" s="5"/>
      <c r="K263" s="5"/>
      <c r="L263" s="5"/>
      <c r="M263" s="1"/>
    </row>
    <row r="264" spans="1:13" x14ac:dyDescent="0.2">
      <c r="A264" s="5"/>
      <c r="B264" s="5"/>
      <c r="C264" s="5"/>
      <c r="D264" s="5"/>
      <c r="E264" s="5"/>
      <c r="F264" s="5"/>
      <c r="G264" s="5"/>
      <c r="H264" s="8"/>
      <c r="I264" s="5"/>
      <c r="J264" s="5"/>
      <c r="K264" s="5"/>
      <c r="L264" s="5"/>
      <c r="M264" s="1"/>
    </row>
    <row r="265" spans="1:13" x14ac:dyDescent="0.2">
      <c r="A265" s="5"/>
      <c r="B265" s="5"/>
      <c r="C265" s="5"/>
      <c r="D265" s="5"/>
      <c r="E265" s="5"/>
      <c r="F265" s="5"/>
      <c r="G265" s="5"/>
      <c r="H265" s="8"/>
      <c r="I265" s="5"/>
      <c r="J265" s="5"/>
      <c r="K265" s="5"/>
      <c r="L265" s="5"/>
      <c r="M265" s="1"/>
    </row>
    <row r="266" spans="1:13" x14ac:dyDescent="0.2">
      <c r="A266" s="5"/>
      <c r="B266" s="5"/>
      <c r="C266" s="5"/>
      <c r="D266" s="5"/>
      <c r="E266" s="5"/>
      <c r="F266" s="5"/>
      <c r="G266" s="5"/>
      <c r="H266" s="8"/>
      <c r="I266" s="5"/>
      <c r="J266" s="5"/>
      <c r="K266" s="5"/>
      <c r="L266" s="5"/>
      <c r="M266" s="1"/>
    </row>
    <row r="267" spans="1:13" x14ac:dyDescent="0.2">
      <c r="A267" s="5"/>
      <c r="B267" s="5"/>
      <c r="C267" s="5"/>
      <c r="D267" s="5"/>
      <c r="E267" s="5"/>
      <c r="F267" s="5"/>
      <c r="G267" s="5"/>
      <c r="H267" s="8"/>
      <c r="I267" s="5"/>
      <c r="J267" s="5"/>
      <c r="K267" s="5"/>
      <c r="L267" s="5"/>
      <c r="M267" s="1"/>
    </row>
    <row r="268" spans="1:13" x14ac:dyDescent="0.2">
      <c r="A268" s="5"/>
      <c r="B268" s="5"/>
      <c r="C268" s="5"/>
      <c r="D268" s="5"/>
      <c r="E268" s="5"/>
      <c r="F268" s="5"/>
      <c r="G268" s="5"/>
      <c r="H268" s="8"/>
      <c r="I268" s="5"/>
      <c r="J268" s="5"/>
      <c r="K268" s="5"/>
      <c r="L268" s="5"/>
      <c r="M268" s="1"/>
    </row>
    <row r="269" spans="1:13" x14ac:dyDescent="0.2">
      <c r="A269" s="5"/>
      <c r="B269" s="5"/>
      <c r="C269" s="5"/>
      <c r="D269" s="5"/>
      <c r="E269" s="5"/>
      <c r="F269" s="5"/>
      <c r="G269" s="5"/>
      <c r="H269" s="8"/>
      <c r="I269" s="5"/>
      <c r="J269" s="5"/>
      <c r="K269" s="5"/>
      <c r="L269" s="5"/>
      <c r="M269" s="1"/>
    </row>
    <row r="270" spans="1:13" x14ac:dyDescent="0.2">
      <c r="A270" s="5"/>
      <c r="B270" s="5"/>
      <c r="C270" s="5"/>
      <c r="D270" s="5"/>
      <c r="E270" s="5"/>
      <c r="F270" s="5"/>
      <c r="G270" s="5"/>
      <c r="H270" s="8"/>
      <c r="I270" s="5"/>
      <c r="J270" s="5"/>
      <c r="K270" s="5"/>
      <c r="L270" s="5"/>
      <c r="M270" s="1"/>
    </row>
    <row r="271" spans="1:13" x14ac:dyDescent="0.2">
      <c r="A271" s="5"/>
      <c r="B271" s="5"/>
      <c r="C271" s="5"/>
      <c r="D271" s="5"/>
      <c r="E271" s="5"/>
      <c r="F271" s="5"/>
      <c r="G271" s="5"/>
      <c r="H271" s="8"/>
      <c r="I271" s="5"/>
      <c r="J271" s="5"/>
      <c r="K271" s="5"/>
      <c r="L271" s="5"/>
      <c r="M271" s="1"/>
    </row>
    <row r="272" spans="1:13" x14ac:dyDescent="0.2">
      <c r="A272" s="5"/>
      <c r="B272" s="5"/>
      <c r="C272" s="5"/>
      <c r="D272" s="5"/>
      <c r="E272" s="5"/>
      <c r="F272" s="5"/>
      <c r="G272" s="5"/>
      <c r="H272" s="8"/>
      <c r="I272" s="5"/>
      <c r="J272" s="5"/>
      <c r="K272" s="5"/>
      <c r="L272" s="5"/>
      <c r="M272" s="1"/>
    </row>
    <row r="273" spans="1:13" x14ac:dyDescent="0.2">
      <c r="A273" s="5"/>
      <c r="B273" s="5"/>
      <c r="C273" s="5"/>
      <c r="D273" s="5"/>
      <c r="E273" s="5"/>
      <c r="F273" s="5"/>
      <c r="G273" s="5"/>
      <c r="H273" s="8"/>
      <c r="I273" s="5"/>
      <c r="J273" s="5"/>
      <c r="K273" s="5"/>
      <c r="L273" s="5"/>
      <c r="M273" s="1"/>
    </row>
    <row r="274" spans="1:13" x14ac:dyDescent="0.2">
      <c r="A274" s="5"/>
      <c r="B274" s="5"/>
      <c r="C274" s="5"/>
      <c r="D274" s="5"/>
      <c r="E274" s="5"/>
      <c r="F274" s="5"/>
      <c r="G274" s="5"/>
      <c r="H274" s="8"/>
      <c r="I274" s="5"/>
      <c r="J274" s="5"/>
      <c r="K274" s="5"/>
      <c r="L274" s="5"/>
      <c r="M274" s="1"/>
    </row>
    <row r="275" spans="1:13" x14ac:dyDescent="0.2">
      <c r="A275" s="5"/>
      <c r="B275" s="5"/>
      <c r="C275" s="5"/>
      <c r="D275" s="5"/>
      <c r="E275" s="5"/>
      <c r="F275" s="5"/>
      <c r="G275" s="5"/>
      <c r="H275" s="8"/>
      <c r="I275" s="5"/>
      <c r="J275" s="5"/>
      <c r="K275" s="5"/>
      <c r="L275" s="5"/>
      <c r="M275" s="1"/>
    </row>
    <row r="276" spans="1:13" x14ac:dyDescent="0.2">
      <c r="A276" s="5"/>
      <c r="B276" s="5"/>
      <c r="C276" s="5"/>
      <c r="D276" s="5"/>
      <c r="E276" s="5"/>
      <c r="F276" s="5"/>
      <c r="G276" s="5"/>
      <c r="H276" s="8"/>
      <c r="I276" s="5"/>
      <c r="J276" s="5"/>
      <c r="K276" s="5"/>
      <c r="L276" s="5"/>
      <c r="M276" s="1"/>
    </row>
    <row r="277" spans="1:13" x14ac:dyDescent="0.2">
      <c r="A277" s="5"/>
      <c r="B277" s="5"/>
      <c r="C277" s="5"/>
      <c r="D277" s="5"/>
      <c r="E277" s="5"/>
      <c r="F277" s="5"/>
      <c r="G277" s="5"/>
      <c r="H277" s="8"/>
      <c r="I277" s="5"/>
      <c r="J277" s="5"/>
      <c r="K277" s="5"/>
      <c r="L277" s="5"/>
      <c r="M277" s="1"/>
    </row>
    <row r="278" spans="1:13" x14ac:dyDescent="0.2">
      <c r="A278" s="5"/>
      <c r="B278" s="5"/>
      <c r="C278" s="5"/>
      <c r="D278" s="5"/>
      <c r="E278" s="5"/>
      <c r="F278" s="5"/>
      <c r="G278" s="5"/>
      <c r="H278" s="8"/>
      <c r="I278" s="5"/>
      <c r="J278" s="5"/>
      <c r="K278" s="5"/>
      <c r="L278" s="5"/>
      <c r="M278" s="1"/>
    </row>
    <row r="279" spans="1:13" x14ac:dyDescent="0.2">
      <c r="A279" s="5"/>
      <c r="B279" s="5"/>
      <c r="C279" s="5"/>
      <c r="D279" s="5"/>
      <c r="E279" s="5"/>
      <c r="F279" s="5"/>
      <c r="G279" s="5"/>
      <c r="H279" s="8"/>
      <c r="I279" s="5"/>
      <c r="J279" s="5"/>
      <c r="K279" s="5"/>
      <c r="L279" s="5"/>
      <c r="M279" s="1"/>
    </row>
    <row r="280" spans="1:13" x14ac:dyDescent="0.2">
      <c r="A280" s="5"/>
      <c r="B280" s="5"/>
      <c r="C280" s="5"/>
      <c r="D280" s="5"/>
      <c r="E280" s="5"/>
      <c r="F280" s="5"/>
      <c r="G280" s="5"/>
      <c r="H280" s="8"/>
      <c r="I280" s="5"/>
      <c r="J280" s="5"/>
      <c r="K280" s="5"/>
      <c r="L280" s="5"/>
      <c r="M280" s="1"/>
    </row>
    <row r="281" spans="1:13" x14ac:dyDescent="0.2">
      <c r="A281" s="5"/>
      <c r="B281" s="5"/>
      <c r="C281" s="5"/>
      <c r="D281" s="5"/>
      <c r="E281" s="5"/>
      <c r="F281" s="5"/>
      <c r="G281" s="5"/>
      <c r="H281" s="8"/>
      <c r="I281" s="5"/>
      <c r="J281" s="5"/>
      <c r="K281" s="5"/>
      <c r="L281" s="5"/>
      <c r="M281" s="1"/>
    </row>
    <row r="282" spans="1:13" x14ac:dyDescent="0.2">
      <c r="A282" s="5"/>
      <c r="B282" s="5"/>
      <c r="C282" s="5"/>
      <c r="D282" s="5"/>
      <c r="E282" s="5"/>
      <c r="F282" s="5"/>
      <c r="G282" s="5"/>
      <c r="H282" s="8"/>
      <c r="I282" s="5"/>
      <c r="J282" s="5"/>
      <c r="K282" s="5"/>
      <c r="L282" s="5"/>
      <c r="M282" s="1"/>
    </row>
    <row r="283" spans="1:13" x14ac:dyDescent="0.2">
      <c r="A283" s="5"/>
      <c r="B283" s="5"/>
      <c r="C283" s="5"/>
      <c r="D283" s="5"/>
      <c r="E283" s="5"/>
      <c r="F283" s="5"/>
      <c r="G283" s="5"/>
      <c r="H283" s="8"/>
      <c r="I283" s="5"/>
      <c r="J283" s="5"/>
      <c r="K283" s="5"/>
      <c r="L283" s="5"/>
      <c r="M283" s="1"/>
    </row>
    <row r="284" spans="1:13" x14ac:dyDescent="0.2">
      <c r="A284" s="5"/>
      <c r="B284" s="5"/>
      <c r="C284" s="5"/>
      <c r="D284" s="5"/>
      <c r="E284" s="5"/>
      <c r="F284" s="5"/>
      <c r="G284" s="5"/>
      <c r="H284" s="8"/>
      <c r="I284" s="5"/>
      <c r="J284" s="5"/>
      <c r="K284" s="5"/>
      <c r="L284" s="5"/>
      <c r="M284" s="1"/>
    </row>
    <row r="285" spans="1:13" x14ac:dyDescent="0.2">
      <c r="A285" s="5"/>
      <c r="B285" s="5"/>
      <c r="C285" s="5"/>
      <c r="D285" s="5"/>
      <c r="E285" s="5"/>
      <c r="F285" s="5"/>
      <c r="G285" s="5"/>
      <c r="H285" s="8"/>
      <c r="I285" s="5"/>
      <c r="J285" s="5"/>
      <c r="K285" s="5"/>
      <c r="L285" s="5"/>
      <c r="M285" s="1"/>
    </row>
    <row r="286" spans="1:13" x14ac:dyDescent="0.2">
      <c r="A286" s="5"/>
      <c r="B286" s="5"/>
      <c r="C286" s="5"/>
      <c r="D286" s="5"/>
      <c r="E286" s="5"/>
      <c r="F286" s="5"/>
      <c r="G286" s="5"/>
      <c r="H286" s="8"/>
      <c r="I286" s="5"/>
      <c r="J286" s="5"/>
      <c r="K286" s="5"/>
      <c r="L286" s="5"/>
      <c r="M286" s="1"/>
    </row>
    <row r="287" spans="1:13" x14ac:dyDescent="0.2">
      <c r="A287" s="5"/>
      <c r="B287" s="5"/>
      <c r="C287" s="5"/>
      <c r="D287" s="5"/>
      <c r="E287" s="5"/>
      <c r="F287" s="5"/>
      <c r="G287" s="5"/>
      <c r="H287" s="8"/>
      <c r="I287" s="5"/>
      <c r="J287" s="5"/>
      <c r="K287" s="5"/>
      <c r="L287" s="5"/>
      <c r="M287" s="1"/>
    </row>
    <row r="288" spans="1:13" x14ac:dyDescent="0.2">
      <c r="A288" s="5"/>
      <c r="B288" s="5"/>
      <c r="C288" s="5"/>
      <c r="D288" s="5"/>
      <c r="E288" s="5"/>
      <c r="F288" s="5"/>
      <c r="G288" s="5"/>
      <c r="H288" s="8"/>
      <c r="I288" s="5"/>
      <c r="J288" s="5"/>
      <c r="K288" s="5"/>
      <c r="L288" s="5"/>
      <c r="M288" s="1"/>
    </row>
    <row r="289" spans="1:13" x14ac:dyDescent="0.2">
      <c r="A289" s="5"/>
      <c r="B289" s="5"/>
      <c r="C289" s="5"/>
      <c r="D289" s="5"/>
      <c r="E289" s="5"/>
      <c r="F289" s="5"/>
      <c r="G289" s="5"/>
      <c r="H289" s="8"/>
      <c r="I289" s="5"/>
      <c r="J289" s="5"/>
      <c r="K289" s="5"/>
      <c r="L289" s="5"/>
      <c r="M289" s="1"/>
    </row>
    <row r="290" spans="1:13" x14ac:dyDescent="0.2">
      <c r="A290" s="5"/>
      <c r="B290" s="5"/>
      <c r="C290" s="5"/>
      <c r="D290" s="5"/>
      <c r="E290" s="5"/>
      <c r="F290" s="5"/>
      <c r="G290" s="5"/>
      <c r="H290" s="8"/>
      <c r="I290" s="5"/>
      <c r="J290" s="5"/>
      <c r="K290" s="5"/>
      <c r="L290" s="5"/>
      <c r="M290" s="1"/>
    </row>
    <row r="291" spans="1:13" x14ac:dyDescent="0.2">
      <c r="A291" s="5"/>
      <c r="B291" s="5"/>
      <c r="C291" s="5"/>
      <c r="D291" s="5"/>
      <c r="E291" s="5"/>
      <c r="F291" s="5"/>
      <c r="G291" s="5"/>
      <c r="H291" s="8"/>
      <c r="I291" s="5"/>
      <c r="J291" s="5"/>
      <c r="K291" s="5"/>
      <c r="L291" s="5"/>
      <c r="M291" s="1"/>
    </row>
    <row r="292" spans="1:13" x14ac:dyDescent="0.2">
      <c r="A292" s="5"/>
      <c r="B292" s="5"/>
      <c r="C292" s="5"/>
      <c r="D292" s="5"/>
      <c r="E292" s="5"/>
      <c r="F292" s="5"/>
      <c r="G292" s="5"/>
      <c r="H292" s="8"/>
      <c r="I292" s="5"/>
      <c r="J292" s="5"/>
      <c r="K292" s="5"/>
      <c r="L292" s="5"/>
      <c r="M292" s="1"/>
    </row>
    <row r="293" spans="1:13" x14ac:dyDescent="0.2">
      <c r="A293" s="5"/>
      <c r="B293" s="5"/>
      <c r="C293" s="5"/>
      <c r="D293" s="5"/>
      <c r="E293" s="5"/>
      <c r="F293" s="5"/>
      <c r="G293" s="5"/>
      <c r="H293" s="8"/>
      <c r="I293" s="5"/>
      <c r="J293" s="5"/>
      <c r="K293" s="5"/>
      <c r="L293" s="5"/>
      <c r="M293" s="1"/>
    </row>
    <row r="294" spans="1:13" x14ac:dyDescent="0.2">
      <c r="A294" s="5"/>
      <c r="B294" s="5"/>
      <c r="C294" s="5"/>
      <c r="D294" s="5"/>
      <c r="E294" s="5"/>
      <c r="F294" s="5"/>
      <c r="G294" s="5"/>
      <c r="H294" s="8"/>
      <c r="I294" s="5"/>
      <c r="J294" s="5"/>
      <c r="K294" s="5"/>
      <c r="L294" s="5"/>
      <c r="M294" s="1"/>
    </row>
    <row r="295" spans="1:13" x14ac:dyDescent="0.2">
      <c r="A295" s="5"/>
      <c r="B295" s="5"/>
      <c r="C295" s="5"/>
      <c r="D295" s="5"/>
      <c r="E295" s="5"/>
      <c r="F295" s="5"/>
      <c r="G295" s="5"/>
      <c r="H295" s="8"/>
      <c r="I295" s="5"/>
      <c r="J295" s="5"/>
      <c r="K295" s="5"/>
      <c r="L295" s="5"/>
      <c r="M295" s="1"/>
    </row>
    <row r="296" spans="1:13" x14ac:dyDescent="0.2">
      <c r="A296" s="5"/>
      <c r="B296" s="5"/>
      <c r="C296" s="5"/>
      <c r="D296" s="5"/>
      <c r="E296" s="5"/>
      <c r="F296" s="5"/>
      <c r="G296" s="5"/>
      <c r="H296" s="8"/>
      <c r="I296" s="5"/>
      <c r="J296" s="5"/>
      <c r="K296" s="5"/>
      <c r="L296" s="5"/>
      <c r="M296" s="1"/>
    </row>
    <row r="297" spans="1:13" x14ac:dyDescent="0.2">
      <c r="A297" s="5"/>
      <c r="B297" s="5"/>
      <c r="C297" s="5"/>
      <c r="D297" s="5"/>
      <c r="E297" s="5"/>
      <c r="F297" s="5"/>
      <c r="G297" s="5"/>
      <c r="H297" s="8"/>
      <c r="I297" s="5"/>
      <c r="J297" s="5"/>
      <c r="K297" s="5"/>
      <c r="L297" s="5"/>
      <c r="M297" s="1"/>
    </row>
    <row r="298" spans="1:13" x14ac:dyDescent="0.2">
      <c r="A298" s="5"/>
      <c r="B298" s="5"/>
      <c r="C298" s="5"/>
      <c r="D298" s="5"/>
      <c r="E298" s="5"/>
      <c r="F298" s="5"/>
      <c r="G298" s="5"/>
      <c r="H298" s="8"/>
      <c r="I298" s="5"/>
      <c r="J298" s="5"/>
      <c r="K298" s="5"/>
      <c r="L298" s="5"/>
      <c r="M298" s="1"/>
    </row>
    <row r="299" spans="1:13" x14ac:dyDescent="0.2">
      <c r="A299" s="5"/>
      <c r="B299" s="5"/>
      <c r="C299" s="5"/>
      <c r="D299" s="5"/>
      <c r="E299" s="5"/>
      <c r="F299" s="5"/>
      <c r="G299" s="5"/>
      <c r="H299" s="8"/>
      <c r="I299" s="5"/>
      <c r="J299" s="5"/>
      <c r="K299" s="5"/>
      <c r="L299" s="5"/>
      <c r="M299" s="1"/>
    </row>
    <row r="300" spans="1:13" x14ac:dyDescent="0.2">
      <c r="A300" s="5"/>
      <c r="B300" s="5"/>
      <c r="C300" s="5"/>
      <c r="D300" s="5"/>
      <c r="E300" s="5"/>
      <c r="F300" s="5"/>
      <c r="G300" s="5"/>
      <c r="H300" s="8"/>
      <c r="I300" s="5"/>
      <c r="J300" s="5"/>
      <c r="K300" s="5"/>
      <c r="L300" s="5"/>
      <c r="M300" s="1"/>
    </row>
    <row r="301" spans="1:13" x14ac:dyDescent="0.2">
      <c r="A301" s="5"/>
      <c r="B301" s="5"/>
      <c r="C301" s="5"/>
      <c r="D301" s="5"/>
      <c r="E301" s="5"/>
      <c r="F301" s="5"/>
      <c r="G301" s="5"/>
      <c r="H301" s="8"/>
      <c r="I301" s="5"/>
      <c r="J301" s="5"/>
      <c r="K301" s="5"/>
      <c r="L301" s="5"/>
      <c r="M301" s="1"/>
    </row>
    <row r="302" spans="1:13" x14ac:dyDescent="0.2">
      <c r="A302" s="5"/>
      <c r="B302" s="5"/>
      <c r="C302" s="5"/>
      <c r="D302" s="5"/>
      <c r="E302" s="5"/>
      <c r="F302" s="5"/>
      <c r="G302" s="5"/>
      <c r="H302" s="8"/>
      <c r="I302" s="5"/>
      <c r="J302" s="5"/>
      <c r="K302" s="5"/>
      <c r="L302" s="5"/>
      <c r="M302" s="1"/>
    </row>
    <row r="303" spans="1:13" x14ac:dyDescent="0.2">
      <c r="A303" s="5"/>
      <c r="B303" s="5"/>
      <c r="C303" s="5"/>
      <c r="D303" s="5"/>
      <c r="E303" s="5"/>
      <c r="F303" s="5"/>
      <c r="G303" s="5"/>
      <c r="H303" s="8"/>
      <c r="I303" s="5"/>
      <c r="J303" s="5"/>
      <c r="K303" s="5"/>
      <c r="L303" s="5"/>
      <c r="M303" s="1"/>
    </row>
    <row r="304" spans="1:13" x14ac:dyDescent="0.2">
      <c r="A304" s="5"/>
      <c r="B304" s="5"/>
      <c r="C304" s="5"/>
      <c r="D304" s="5"/>
      <c r="E304" s="5"/>
      <c r="F304" s="5"/>
      <c r="G304" s="5"/>
      <c r="H304" s="8"/>
      <c r="I304" s="5"/>
      <c r="J304" s="5"/>
      <c r="K304" s="5"/>
      <c r="L304" s="5"/>
      <c r="M304" s="1"/>
    </row>
    <row r="305" spans="1:13" x14ac:dyDescent="0.2">
      <c r="A305" s="5"/>
      <c r="B305" s="5"/>
      <c r="C305" s="5"/>
      <c r="D305" s="5"/>
      <c r="E305" s="5"/>
      <c r="F305" s="5"/>
      <c r="G305" s="5"/>
      <c r="H305" s="8"/>
      <c r="I305" s="5"/>
      <c r="J305" s="5"/>
      <c r="K305" s="5"/>
      <c r="L305" s="5"/>
      <c r="M305" s="1"/>
    </row>
    <row r="306" spans="1:13" x14ac:dyDescent="0.2">
      <c r="A306" s="5"/>
      <c r="B306" s="5"/>
      <c r="C306" s="5"/>
      <c r="D306" s="5"/>
      <c r="E306" s="5"/>
      <c r="F306" s="5"/>
      <c r="G306" s="5"/>
      <c r="H306" s="8"/>
      <c r="I306" s="5"/>
      <c r="J306" s="5"/>
      <c r="K306" s="5"/>
      <c r="L306" s="5"/>
      <c r="M306" s="1"/>
    </row>
    <row r="307" spans="1:13" x14ac:dyDescent="0.2">
      <c r="A307" s="5"/>
      <c r="B307" s="5"/>
      <c r="C307" s="5"/>
      <c r="D307" s="5"/>
      <c r="E307" s="5"/>
      <c r="F307" s="5"/>
      <c r="G307" s="5"/>
      <c r="H307" s="8"/>
      <c r="I307" s="5"/>
      <c r="J307" s="5"/>
      <c r="K307" s="5"/>
      <c r="L307" s="5"/>
      <c r="M307" s="1"/>
    </row>
    <row r="308" spans="1:13" x14ac:dyDescent="0.2">
      <c r="A308" s="5"/>
      <c r="B308" s="5"/>
      <c r="C308" s="5"/>
      <c r="D308" s="5"/>
      <c r="E308" s="5"/>
      <c r="F308" s="5"/>
      <c r="G308" s="5"/>
      <c r="H308" s="8"/>
      <c r="I308" s="5"/>
      <c r="J308" s="5"/>
      <c r="K308" s="5"/>
      <c r="L308" s="5"/>
      <c r="M308" s="1"/>
    </row>
    <row r="309" spans="1:13" x14ac:dyDescent="0.2">
      <c r="A309" s="5"/>
      <c r="B309" s="5"/>
      <c r="C309" s="5"/>
      <c r="D309" s="5"/>
      <c r="E309" s="5"/>
      <c r="F309" s="5"/>
      <c r="G309" s="5"/>
      <c r="H309" s="8"/>
      <c r="I309" s="5"/>
      <c r="J309" s="5"/>
      <c r="K309" s="5"/>
      <c r="L309" s="5"/>
      <c r="M309" s="1"/>
    </row>
    <row r="310" spans="1:13" x14ac:dyDescent="0.2">
      <c r="A310" s="5"/>
      <c r="B310" s="5"/>
      <c r="C310" s="5"/>
      <c r="D310" s="5"/>
      <c r="E310" s="5"/>
      <c r="F310" s="5"/>
      <c r="G310" s="5"/>
      <c r="H310" s="8"/>
      <c r="I310" s="5"/>
      <c r="J310" s="5"/>
      <c r="K310" s="5"/>
      <c r="L310" s="5"/>
      <c r="M310" s="1"/>
    </row>
    <row r="311" spans="1:13" x14ac:dyDescent="0.2">
      <c r="A311" s="5"/>
      <c r="B311" s="5"/>
      <c r="C311" s="5"/>
      <c r="D311" s="5"/>
      <c r="E311" s="5"/>
      <c r="F311" s="5"/>
      <c r="G311" s="5"/>
      <c r="H311" s="8"/>
      <c r="I311" s="5"/>
      <c r="J311" s="5"/>
      <c r="K311" s="5"/>
      <c r="L311" s="5"/>
      <c r="M311" s="1"/>
    </row>
    <row r="312" spans="1:13" x14ac:dyDescent="0.2">
      <c r="A312" s="5"/>
      <c r="B312" s="5"/>
      <c r="C312" s="5"/>
      <c r="D312" s="5"/>
      <c r="E312" s="5"/>
      <c r="F312" s="5"/>
      <c r="G312" s="5"/>
      <c r="H312" s="8"/>
      <c r="I312" s="5"/>
      <c r="J312" s="5"/>
      <c r="K312" s="5"/>
      <c r="L312" s="5"/>
      <c r="M312" s="1"/>
    </row>
    <row r="313" spans="1:13" x14ac:dyDescent="0.2">
      <c r="A313" s="5"/>
      <c r="B313" s="5"/>
      <c r="C313" s="5"/>
      <c r="D313" s="5"/>
      <c r="E313" s="5"/>
      <c r="F313" s="5"/>
      <c r="G313" s="5"/>
      <c r="H313" s="8"/>
      <c r="I313" s="5"/>
      <c r="J313" s="5"/>
      <c r="K313" s="5"/>
      <c r="L313" s="5"/>
      <c r="M313" s="1"/>
    </row>
    <row r="314" spans="1:13" x14ac:dyDescent="0.2">
      <c r="A314" s="5"/>
      <c r="B314" s="5"/>
      <c r="C314" s="5"/>
      <c r="D314" s="5"/>
      <c r="E314" s="5"/>
      <c r="F314" s="5"/>
      <c r="G314" s="5"/>
      <c r="H314" s="8"/>
      <c r="I314" s="5"/>
      <c r="J314" s="5"/>
      <c r="K314" s="5"/>
      <c r="L314" s="5"/>
      <c r="M314" s="1"/>
    </row>
    <row r="315" spans="1:13" x14ac:dyDescent="0.2">
      <c r="A315" s="5"/>
      <c r="B315" s="5"/>
      <c r="C315" s="5"/>
      <c r="D315" s="5"/>
      <c r="E315" s="5"/>
      <c r="F315" s="5"/>
      <c r="G315" s="5"/>
      <c r="H315" s="8"/>
      <c r="I315" s="5"/>
      <c r="J315" s="5"/>
      <c r="K315" s="5"/>
      <c r="L315" s="5"/>
      <c r="M315" s="1"/>
    </row>
    <row r="316" spans="1:13" x14ac:dyDescent="0.2">
      <c r="A316" s="5"/>
      <c r="B316" s="5"/>
      <c r="C316" s="5"/>
      <c r="D316" s="5"/>
      <c r="E316" s="5"/>
      <c r="F316" s="5"/>
      <c r="G316" s="5"/>
      <c r="H316" s="8"/>
      <c r="I316" s="5"/>
      <c r="J316" s="5"/>
      <c r="K316" s="5"/>
      <c r="L316" s="5"/>
      <c r="M316" s="1"/>
    </row>
    <row r="317" spans="1:13" x14ac:dyDescent="0.2">
      <c r="A317" s="5"/>
      <c r="B317" s="5"/>
      <c r="C317" s="5"/>
      <c r="D317" s="5"/>
      <c r="E317" s="5"/>
      <c r="F317" s="5"/>
      <c r="G317" s="5"/>
      <c r="H317" s="8"/>
      <c r="I317" s="5"/>
      <c r="J317" s="5"/>
      <c r="K317" s="5"/>
      <c r="L317" s="5"/>
      <c r="M317" s="1"/>
    </row>
    <row r="318" spans="1:13" x14ac:dyDescent="0.2">
      <c r="A318" s="5"/>
      <c r="B318" s="5"/>
      <c r="C318" s="5"/>
      <c r="D318" s="5"/>
      <c r="E318" s="5"/>
      <c r="F318" s="5"/>
      <c r="G318" s="5"/>
      <c r="H318" s="8"/>
      <c r="I318" s="5"/>
      <c r="J318" s="5"/>
      <c r="K318" s="5"/>
      <c r="L318" s="5"/>
      <c r="M318" s="1"/>
    </row>
    <row r="319" spans="1:13" x14ac:dyDescent="0.2">
      <c r="A319" s="5"/>
      <c r="B319" s="5"/>
      <c r="C319" s="5"/>
      <c r="D319" s="5"/>
      <c r="E319" s="5"/>
      <c r="F319" s="5"/>
      <c r="G319" s="5"/>
      <c r="H319" s="8"/>
      <c r="I319" s="5"/>
      <c r="J319" s="5"/>
      <c r="K319" s="5"/>
      <c r="L319" s="5"/>
      <c r="M319" s="1"/>
    </row>
    <row r="320" spans="1:13" x14ac:dyDescent="0.2">
      <c r="A320" s="5"/>
      <c r="B320" s="5"/>
      <c r="C320" s="5"/>
      <c r="D320" s="5"/>
      <c r="E320" s="5"/>
      <c r="F320" s="5"/>
      <c r="G320" s="5"/>
      <c r="H320" s="8"/>
      <c r="I320" s="5"/>
      <c r="J320" s="5"/>
      <c r="K320" s="5"/>
      <c r="L320" s="5"/>
      <c r="M320" s="1"/>
    </row>
    <row r="321" spans="1:13" x14ac:dyDescent="0.2">
      <c r="A321" s="5"/>
      <c r="B321" s="5"/>
      <c r="C321" s="5"/>
      <c r="D321" s="5"/>
      <c r="E321" s="5"/>
      <c r="F321" s="5"/>
      <c r="G321" s="5"/>
      <c r="H321" s="8"/>
      <c r="I321" s="5"/>
      <c r="J321" s="5"/>
      <c r="K321" s="5"/>
      <c r="L321" s="5"/>
      <c r="M321" s="1"/>
    </row>
    <row r="322" spans="1:13" x14ac:dyDescent="0.2">
      <c r="A322" s="5"/>
      <c r="B322" s="5"/>
      <c r="C322" s="5"/>
      <c r="D322" s="5"/>
      <c r="E322" s="5"/>
      <c r="F322" s="5"/>
      <c r="G322" s="5"/>
      <c r="H322" s="8"/>
      <c r="I322" s="5"/>
      <c r="J322" s="5"/>
      <c r="K322" s="5"/>
      <c r="L322" s="5"/>
      <c r="M322" s="1"/>
    </row>
    <row r="323" spans="1:13" x14ac:dyDescent="0.2">
      <c r="A323" s="5"/>
      <c r="B323" s="5"/>
      <c r="C323" s="5"/>
      <c r="D323" s="5"/>
      <c r="E323" s="5"/>
      <c r="F323" s="5"/>
      <c r="G323" s="5"/>
      <c r="H323" s="8"/>
      <c r="I323" s="5"/>
      <c r="J323" s="5"/>
      <c r="K323" s="5"/>
      <c r="L323" s="5"/>
      <c r="M323" s="1"/>
    </row>
    <row r="324" spans="1:13" x14ac:dyDescent="0.2">
      <c r="A324" s="5"/>
      <c r="B324" s="5"/>
      <c r="C324" s="5"/>
      <c r="D324" s="5"/>
      <c r="E324" s="5"/>
      <c r="F324" s="5"/>
      <c r="G324" s="5"/>
      <c r="H324" s="8"/>
      <c r="I324" s="5"/>
      <c r="J324" s="5"/>
      <c r="K324" s="5"/>
      <c r="L324" s="5"/>
      <c r="M324" s="1"/>
    </row>
    <row r="325" spans="1:13" x14ac:dyDescent="0.2">
      <c r="A325" s="5"/>
      <c r="B325" s="5"/>
      <c r="C325" s="5"/>
      <c r="D325" s="5"/>
      <c r="E325" s="5"/>
      <c r="F325" s="5"/>
      <c r="G325" s="5"/>
      <c r="H325" s="8"/>
      <c r="I325" s="5"/>
      <c r="J325" s="5"/>
      <c r="K325" s="5"/>
      <c r="L325" s="5"/>
      <c r="M325" s="1"/>
    </row>
    <row r="326" spans="1:13" x14ac:dyDescent="0.2">
      <c r="A326" s="5"/>
      <c r="B326" s="5"/>
      <c r="C326" s="5"/>
      <c r="D326" s="5"/>
      <c r="E326" s="5"/>
      <c r="F326" s="5"/>
      <c r="G326" s="5"/>
      <c r="H326" s="8"/>
      <c r="I326" s="5"/>
      <c r="J326" s="5"/>
      <c r="K326" s="5"/>
      <c r="L326" s="5"/>
      <c r="M326" s="1"/>
    </row>
    <row r="327" spans="1:13" x14ac:dyDescent="0.2">
      <c r="A327" s="5"/>
      <c r="B327" s="5"/>
      <c r="C327" s="5"/>
      <c r="D327" s="5"/>
      <c r="E327" s="5"/>
      <c r="F327" s="5"/>
      <c r="G327" s="5"/>
      <c r="H327" s="8"/>
      <c r="I327" s="5"/>
      <c r="J327" s="5"/>
      <c r="K327" s="5"/>
      <c r="L327" s="5"/>
      <c r="M327" s="1"/>
    </row>
    <row r="328" spans="1:13" x14ac:dyDescent="0.2">
      <c r="A328" s="5"/>
      <c r="B328" s="5"/>
      <c r="C328" s="5"/>
      <c r="D328" s="5"/>
      <c r="E328" s="5"/>
      <c r="F328" s="5"/>
      <c r="G328" s="5"/>
      <c r="H328" s="8"/>
      <c r="I328" s="5"/>
      <c r="J328" s="5"/>
      <c r="K328" s="5"/>
      <c r="L328" s="5"/>
      <c r="M328" s="1"/>
    </row>
    <row r="329" spans="1:13" x14ac:dyDescent="0.2">
      <c r="A329" s="5"/>
      <c r="B329" s="5"/>
      <c r="C329" s="5"/>
      <c r="D329" s="5"/>
      <c r="E329" s="5"/>
      <c r="F329" s="5"/>
      <c r="G329" s="5"/>
      <c r="H329" s="8"/>
      <c r="I329" s="5"/>
      <c r="J329" s="5"/>
      <c r="K329" s="5"/>
      <c r="L329" s="5"/>
      <c r="M329" s="1"/>
    </row>
    <row r="330" spans="1:13" x14ac:dyDescent="0.2">
      <c r="A330" s="5"/>
      <c r="B330" s="5"/>
      <c r="C330" s="5"/>
      <c r="D330" s="5"/>
      <c r="E330" s="5"/>
      <c r="F330" s="5"/>
      <c r="G330" s="5"/>
      <c r="H330" s="8"/>
      <c r="I330" s="5"/>
      <c r="J330" s="5"/>
      <c r="K330" s="5"/>
      <c r="L330" s="5"/>
      <c r="M330" s="1"/>
    </row>
    <row r="331" spans="1:13" x14ac:dyDescent="0.2">
      <c r="A331" s="5"/>
      <c r="B331" s="5"/>
      <c r="C331" s="5"/>
      <c r="D331" s="5"/>
      <c r="E331" s="5"/>
      <c r="F331" s="5"/>
      <c r="G331" s="5"/>
      <c r="H331" s="8"/>
      <c r="I331" s="5"/>
      <c r="J331" s="5"/>
      <c r="K331" s="5"/>
      <c r="L331" s="5"/>
      <c r="M331" s="1"/>
    </row>
    <row r="332" spans="1:13" x14ac:dyDescent="0.2">
      <c r="A332" s="5"/>
      <c r="B332" s="5"/>
      <c r="C332" s="5"/>
      <c r="D332" s="5"/>
      <c r="E332" s="5"/>
      <c r="F332" s="5"/>
      <c r="G332" s="5"/>
      <c r="H332" s="8"/>
      <c r="I332" s="5"/>
      <c r="J332" s="5"/>
      <c r="K332" s="5"/>
      <c r="L332" s="5"/>
      <c r="M332" s="1"/>
    </row>
    <row r="333" spans="1:13" x14ac:dyDescent="0.2">
      <c r="A333" s="5"/>
      <c r="B333" s="5"/>
      <c r="C333" s="5"/>
      <c r="D333" s="5"/>
      <c r="E333" s="5"/>
      <c r="F333" s="5"/>
      <c r="G333" s="5"/>
      <c r="H333" s="8"/>
      <c r="I333" s="5"/>
      <c r="J333" s="5"/>
      <c r="K333" s="5"/>
      <c r="L333" s="5"/>
      <c r="M333" s="1"/>
    </row>
    <row r="334" spans="1:13" x14ac:dyDescent="0.2">
      <c r="A334" s="5"/>
      <c r="B334" s="5"/>
      <c r="C334" s="5"/>
      <c r="D334" s="5"/>
      <c r="E334" s="5"/>
      <c r="F334" s="5"/>
      <c r="G334" s="5"/>
      <c r="H334" s="8"/>
      <c r="I334" s="5"/>
      <c r="J334" s="5"/>
      <c r="K334" s="5"/>
      <c r="L334" s="5"/>
      <c r="M334" s="1"/>
    </row>
    <row r="335" spans="1:13" x14ac:dyDescent="0.2">
      <c r="A335" s="5"/>
      <c r="B335" s="5"/>
      <c r="C335" s="5"/>
      <c r="D335" s="5"/>
      <c r="E335" s="5"/>
      <c r="F335" s="5"/>
      <c r="G335" s="5"/>
      <c r="H335" s="8"/>
      <c r="I335" s="5"/>
      <c r="J335" s="5"/>
      <c r="K335" s="5"/>
      <c r="L335" s="5"/>
      <c r="M335" s="1"/>
    </row>
    <row r="336" spans="1:13" x14ac:dyDescent="0.2">
      <c r="A336" s="5"/>
      <c r="B336" s="5"/>
      <c r="C336" s="5"/>
      <c r="D336" s="5"/>
      <c r="E336" s="5"/>
      <c r="F336" s="5"/>
      <c r="G336" s="5"/>
      <c r="H336" s="8"/>
      <c r="I336" s="5"/>
      <c r="J336" s="5"/>
      <c r="K336" s="5"/>
      <c r="L336" s="5"/>
      <c r="M336" s="1"/>
    </row>
    <row r="337" spans="1:13" x14ac:dyDescent="0.2">
      <c r="A337" s="5"/>
      <c r="B337" s="5"/>
      <c r="C337" s="5"/>
      <c r="D337" s="5"/>
      <c r="E337" s="5"/>
      <c r="F337" s="5"/>
      <c r="G337" s="5"/>
      <c r="H337" s="8"/>
      <c r="I337" s="5"/>
      <c r="J337" s="5"/>
      <c r="K337" s="5"/>
      <c r="L337" s="5"/>
      <c r="M337" s="1"/>
    </row>
    <row r="338" spans="1:13" x14ac:dyDescent="0.2">
      <c r="A338" s="5"/>
      <c r="B338" s="5"/>
      <c r="C338" s="5"/>
      <c r="D338" s="5"/>
      <c r="E338" s="5"/>
      <c r="F338" s="5"/>
      <c r="G338" s="5"/>
      <c r="H338" s="8"/>
      <c r="I338" s="5"/>
      <c r="J338" s="5"/>
      <c r="K338" s="5"/>
      <c r="L338" s="5"/>
      <c r="M338" s="1"/>
    </row>
    <row r="339" spans="1:13" x14ac:dyDescent="0.2">
      <c r="A339" s="5"/>
      <c r="B339" s="5"/>
      <c r="C339" s="5"/>
      <c r="D339" s="5"/>
      <c r="E339" s="5"/>
      <c r="F339" s="5"/>
      <c r="G339" s="5"/>
      <c r="H339" s="8"/>
      <c r="I339" s="5"/>
      <c r="J339" s="5"/>
      <c r="K339" s="5"/>
      <c r="L339" s="5"/>
      <c r="M339" s="1"/>
    </row>
    <row r="340" spans="1:13" x14ac:dyDescent="0.2">
      <c r="A340" s="5"/>
      <c r="B340" s="5"/>
      <c r="C340" s="5"/>
      <c r="D340" s="5"/>
      <c r="E340" s="5"/>
      <c r="F340" s="5"/>
      <c r="G340" s="5"/>
      <c r="H340" s="8"/>
      <c r="I340" s="5"/>
      <c r="J340" s="5"/>
      <c r="K340" s="5"/>
      <c r="L340" s="5"/>
      <c r="M340" s="1"/>
    </row>
    <row r="341" spans="1:13" x14ac:dyDescent="0.2">
      <c r="A341" s="5"/>
      <c r="B341" s="5"/>
      <c r="C341" s="5"/>
      <c r="D341" s="5"/>
      <c r="E341" s="5"/>
      <c r="F341" s="5"/>
      <c r="G341" s="5"/>
      <c r="H341" s="8"/>
      <c r="I341" s="5"/>
      <c r="J341" s="5"/>
      <c r="K341" s="5"/>
      <c r="L341" s="5"/>
      <c r="M341" s="1"/>
    </row>
    <row r="342" spans="1:13" x14ac:dyDescent="0.2">
      <c r="A342" s="5"/>
      <c r="B342" s="5"/>
      <c r="C342" s="5"/>
      <c r="D342" s="5"/>
      <c r="E342" s="5"/>
      <c r="F342" s="5"/>
      <c r="G342" s="5"/>
      <c r="H342" s="8"/>
      <c r="I342" s="5"/>
      <c r="J342" s="5"/>
      <c r="K342" s="5"/>
      <c r="L342" s="5"/>
      <c r="M342" s="1"/>
    </row>
    <row r="343" spans="1:13" x14ac:dyDescent="0.2">
      <c r="A343" s="5"/>
      <c r="B343" s="5"/>
      <c r="C343" s="5"/>
      <c r="D343" s="5"/>
      <c r="E343" s="5"/>
      <c r="F343" s="5"/>
      <c r="G343" s="5"/>
      <c r="H343" s="8"/>
      <c r="I343" s="5"/>
      <c r="J343" s="5"/>
      <c r="K343" s="5"/>
      <c r="L343" s="5"/>
      <c r="M343" s="1"/>
    </row>
    <row r="344" spans="1:13" x14ac:dyDescent="0.2">
      <c r="A344" s="5"/>
      <c r="B344" s="5"/>
      <c r="C344" s="5"/>
      <c r="D344" s="5"/>
      <c r="E344" s="5"/>
      <c r="F344" s="5"/>
      <c r="G344" s="5"/>
      <c r="H344" s="8"/>
      <c r="I344" s="5"/>
      <c r="J344" s="5"/>
      <c r="K344" s="5"/>
      <c r="L344" s="5"/>
      <c r="M344" s="1"/>
    </row>
    <row r="345" spans="1:13" x14ac:dyDescent="0.2">
      <c r="A345" s="5"/>
      <c r="B345" s="5"/>
      <c r="C345" s="5"/>
      <c r="D345" s="5"/>
      <c r="E345" s="5"/>
      <c r="F345" s="5"/>
      <c r="G345" s="5"/>
      <c r="H345" s="8"/>
      <c r="I345" s="5"/>
      <c r="J345" s="5"/>
      <c r="K345" s="5"/>
      <c r="L345" s="5"/>
      <c r="M345" s="1"/>
    </row>
    <row r="346" spans="1:13" x14ac:dyDescent="0.2">
      <c r="A346" s="5"/>
      <c r="B346" s="5"/>
      <c r="C346" s="5"/>
      <c r="D346" s="5"/>
      <c r="E346" s="5"/>
      <c r="F346" s="5"/>
      <c r="G346" s="5"/>
      <c r="H346" s="8"/>
      <c r="I346" s="5"/>
      <c r="J346" s="5"/>
      <c r="K346" s="5"/>
      <c r="L346" s="5"/>
      <c r="M346" s="1"/>
    </row>
    <row r="347" spans="1:13" x14ac:dyDescent="0.2">
      <c r="A347" s="5"/>
      <c r="B347" s="5"/>
      <c r="C347" s="5"/>
      <c r="D347" s="5"/>
      <c r="E347" s="5"/>
      <c r="F347" s="5"/>
      <c r="G347" s="5"/>
      <c r="H347" s="8"/>
      <c r="I347" s="5"/>
      <c r="J347" s="5"/>
      <c r="K347" s="5"/>
      <c r="L347" s="5"/>
      <c r="M347" s="1"/>
    </row>
    <row r="348" spans="1:13" x14ac:dyDescent="0.2">
      <c r="A348" s="5"/>
      <c r="B348" s="5"/>
      <c r="C348" s="5"/>
      <c r="D348" s="5"/>
      <c r="E348" s="5"/>
      <c r="F348" s="5"/>
      <c r="G348" s="5"/>
      <c r="H348" s="8"/>
      <c r="I348" s="5"/>
      <c r="J348" s="5"/>
      <c r="K348" s="5"/>
      <c r="L348" s="5"/>
      <c r="M348" s="1"/>
    </row>
    <row r="349" spans="1:13" x14ac:dyDescent="0.2">
      <c r="A349" s="5"/>
      <c r="B349" s="5"/>
      <c r="C349" s="5"/>
      <c r="D349" s="5"/>
      <c r="E349" s="5"/>
      <c r="F349" s="5"/>
      <c r="G349" s="5"/>
      <c r="H349" s="8"/>
      <c r="I349" s="5"/>
      <c r="J349" s="5"/>
      <c r="K349" s="5"/>
      <c r="L349" s="5"/>
      <c r="M349" s="1"/>
    </row>
    <row r="350" spans="1:13" x14ac:dyDescent="0.2">
      <c r="A350" s="5"/>
      <c r="B350" s="5"/>
      <c r="C350" s="5"/>
      <c r="D350" s="5"/>
      <c r="E350" s="5"/>
      <c r="F350" s="5"/>
      <c r="G350" s="5"/>
      <c r="H350" s="8"/>
      <c r="I350" s="5"/>
      <c r="J350" s="5"/>
      <c r="K350" s="5"/>
      <c r="L350" s="5"/>
      <c r="M350" s="1"/>
    </row>
    <row r="351" spans="1:13" x14ac:dyDescent="0.2">
      <c r="A351" s="5"/>
      <c r="B351" s="5"/>
      <c r="C351" s="5"/>
      <c r="D351" s="5"/>
      <c r="E351" s="5"/>
      <c r="F351" s="5"/>
      <c r="G351" s="5"/>
      <c r="H351" s="8"/>
      <c r="I351" s="5"/>
      <c r="J351" s="5"/>
      <c r="K351" s="5"/>
      <c r="L351" s="5"/>
      <c r="M351" s="1"/>
    </row>
    <row r="352" spans="1:13" x14ac:dyDescent="0.2">
      <c r="A352" s="5"/>
      <c r="B352" s="5"/>
      <c r="C352" s="5"/>
      <c r="D352" s="5"/>
      <c r="E352" s="5"/>
      <c r="F352" s="5"/>
      <c r="G352" s="5"/>
      <c r="H352" s="8"/>
      <c r="I352" s="5"/>
      <c r="J352" s="5"/>
      <c r="K352" s="5"/>
      <c r="L352" s="5"/>
      <c r="M352" s="1"/>
    </row>
    <row r="353" spans="1:13" x14ac:dyDescent="0.2">
      <c r="A353" s="5"/>
      <c r="B353" s="5"/>
      <c r="C353" s="5"/>
      <c r="D353" s="5"/>
      <c r="E353" s="5"/>
      <c r="F353" s="5"/>
      <c r="G353" s="5"/>
      <c r="H353" s="8"/>
      <c r="I353" s="5"/>
      <c r="J353" s="5"/>
      <c r="K353" s="5"/>
      <c r="L353" s="5"/>
      <c r="M353" s="1"/>
    </row>
    <row r="354" spans="1:13" x14ac:dyDescent="0.2">
      <c r="A354" s="5"/>
      <c r="B354" s="5"/>
      <c r="C354" s="5"/>
      <c r="D354" s="5"/>
      <c r="E354" s="5"/>
      <c r="F354" s="5"/>
      <c r="G354" s="5"/>
      <c r="H354" s="8"/>
      <c r="I354" s="5"/>
      <c r="J354" s="5"/>
      <c r="K354" s="5"/>
      <c r="L354" s="5"/>
      <c r="M354" s="1"/>
    </row>
    <row r="355" spans="1:13" x14ac:dyDescent="0.2">
      <c r="A355" s="5"/>
      <c r="B355" s="5"/>
      <c r="C355" s="5"/>
      <c r="D355" s="5"/>
      <c r="E355" s="5"/>
      <c r="F355" s="5"/>
      <c r="G355" s="5"/>
      <c r="H355" s="8"/>
      <c r="I355" s="5"/>
      <c r="J355" s="5"/>
      <c r="K355" s="5"/>
      <c r="L355" s="5"/>
      <c r="M355" s="1"/>
    </row>
    <row r="356" spans="1:13" x14ac:dyDescent="0.2">
      <c r="A356" s="5"/>
      <c r="B356" s="5"/>
      <c r="C356" s="5"/>
      <c r="D356" s="5"/>
      <c r="E356" s="5"/>
      <c r="F356" s="5"/>
      <c r="G356" s="5"/>
      <c r="H356" s="8"/>
      <c r="I356" s="5"/>
      <c r="J356" s="5"/>
      <c r="K356" s="5"/>
      <c r="L356" s="5"/>
      <c r="M356" s="1"/>
    </row>
    <row r="357" spans="1:13" x14ac:dyDescent="0.2">
      <c r="A357" s="5"/>
      <c r="B357" s="5"/>
      <c r="C357" s="5"/>
      <c r="D357" s="5"/>
      <c r="E357" s="5"/>
      <c r="F357" s="5"/>
      <c r="G357" s="5"/>
      <c r="H357" s="8"/>
      <c r="I357" s="5"/>
      <c r="J357" s="5"/>
      <c r="K357" s="5"/>
      <c r="L357" s="5"/>
      <c r="M357" s="1"/>
    </row>
    <row r="358" spans="1:13" x14ac:dyDescent="0.2">
      <c r="A358" s="5"/>
      <c r="B358" s="5"/>
      <c r="C358" s="5"/>
      <c r="D358" s="5"/>
      <c r="E358" s="5"/>
      <c r="F358" s="5"/>
      <c r="G358" s="5"/>
      <c r="H358" s="8"/>
      <c r="I358" s="5"/>
      <c r="J358" s="5"/>
      <c r="K358" s="5"/>
      <c r="L358" s="5"/>
      <c r="M358" s="1"/>
    </row>
    <row r="359" spans="1:13" x14ac:dyDescent="0.2">
      <c r="A359" s="5"/>
      <c r="B359" s="5"/>
      <c r="C359" s="5"/>
      <c r="D359" s="5"/>
      <c r="E359" s="5"/>
      <c r="F359" s="5"/>
      <c r="G359" s="5"/>
      <c r="H359" s="8"/>
      <c r="I359" s="5"/>
      <c r="J359" s="5"/>
      <c r="K359" s="5"/>
      <c r="L359" s="5"/>
      <c r="M359" s="1"/>
    </row>
    <row r="360" spans="1:13" x14ac:dyDescent="0.2">
      <c r="A360" s="5"/>
      <c r="B360" s="5"/>
      <c r="C360" s="5"/>
      <c r="D360" s="5"/>
      <c r="E360" s="5"/>
      <c r="F360" s="5"/>
      <c r="G360" s="5"/>
      <c r="H360" s="8"/>
      <c r="I360" s="5"/>
      <c r="J360" s="5"/>
      <c r="K360" s="5"/>
      <c r="L360" s="5"/>
      <c r="M360" s="1"/>
    </row>
    <row r="361" spans="1:13" x14ac:dyDescent="0.2">
      <c r="A361" s="5"/>
      <c r="B361" s="5"/>
      <c r="C361" s="5"/>
      <c r="D361" s="5"/>
      <c r="E361" s="5"/>
      <c r="F361" s="5"/>
      <c r="G361" s="5"/>
      <c r="H361" s="8"/>
      <c r="I361" s="5"/>
      <c r="J361" s="5"/>
      <c r="K361" s="5"/>
      <c r="L361" s="5"/>
      <c r="M361" s="1"/>
    </row>
    <row r="362" spans="1:13" x14ac:dyDescent="0.2">
      <c r="A362" s="5"/>
      <c r="B362" s="5"/>
      <c r="C362" s="5"/>
      <c r="D362" s="5"/>
      <c r="E362" s="5"/>
      <c r="F362" s="5"/>
      <c r="G362" s="5"/>
      <c r="H362" s="8"/>
      <c r="I362" s="5"/>
      <c r="J362" s="5"/>
      <c r="K362" s="5"/>
      <c r="L362" s="5"/>
      <c r="M362" s="1"/>
    </row>
    <row r="363" spans="1:13" x14ac:dyDescent="0.2">
      <c r="A363" s="5"/>
      <c r="B363" s="5"/>
      <c r="C363" s="5"/>
      <c r="D363" s="5"/>
      <c r="E363" s="5"/>
      <c r="F363" s="5"/>
      <c r="G363" s="5"/>
      <c r="H363" s="8"/>
      <c r="I363" s="5"/>
      <c r="J363" s="5"/>
      <c r="K363" s="5"/>
      <c r="L363" s="5"/>
      <c r="M363" s="1"/>
    </row>
    <row r="364" spans="1:13" x14ac:dyDescent="0.2">
      <c r="A364" s="5"/>
      <c r="B364" s="5"/>
      <c r="C364" s="5"/>
      <c r="D364" s="5"/>
      <c r="E364" s="5"/>
      <c r="F364" s="5"/>
      <c r="G364" s="5"/>
      <c r="H364" s="8"/>
      <c r="I364" s="5"/>
      <c r="J364" s="5"/>
      <c r="K364" s="5"/>
      <c r="L364" s="5"/>
      <c r="M364" s="1"/>
    </row>
    <row r="365" spans="1:13" x14ac:dyDescent="0.2">
      <c r="A365" s="5"/>
      <c r="B365" s="5"/>
      <c r="C365" s="5"/>
      <c r="D365" s="5"/>
      <c r="E365" s="5"/>
      <c r="F365" s="5"/>
      <c r="G365" s="5"/>
      <c r="H365" s="8"/>
      <c r="I365" s="5"/>
      <c r="J365" s="5"/>
      <c r="K365" s="5"/>
      <c r="L365" s="5"/>
      <c r="M365" s="1"/>
    </row>
    <row r="366" spans="1:13" x14ac:dyDescent="0.2">
      <c r="A366" s="5"/>
      <c r="B366" s="5"/>
      <c r="C366" s="5"/>
      <c r="D366" s="5"/>
      <c r="E366" s="5"/>
      <c r="F366" s="5"/>
      <c r="G366" s="5"/>
      <c r="H366" s="8"/>
      <c r="I366" s="5"/>
      <c r="J366" s="5"/>
      <c r="K366" s="5"/>
      <c r="L366" s="5"/>
      <c r="M366" s="1"/>
    </row>
    <row r="367" spans="1:13" x14ac:dyDescent="0.2">
      <c r="A367" s="5"/>
      <c r="B367" s="5"/>
      <c r="C367" s="5"/>
      <c r="D367" s="5"/>
      <c r="E367" s="5"/>
      <c r="F367" s="5"/>
      <c r="G367" s="5"/>
      <c r="H367" s="8"/>
      <c r="I367" s="5"/>
      <c r="J367" s="5"/>
      <c r="K367" s="5"/>
      <c r="L367" s="5"/>
      <c r="M367" s="1"/>
    </row>
    <row r="368" spans="1:13" x14ac:dyDescent="0.2">
      <c r="A368" s="5"/>
      <c r="B368" s="5"/>
      <c r="C368" s="5"/>
      <c r="D368" s="5"/>
      <c r="E368" s="5"/>
      <c r="F368" s="5"/>
      <c r="G368" s="5"/>
      <c r="H368" s="8"/>
      <c r="I368" s="5"/>
      <c r="J368" s="5"/>
      <c r="K368" s="5"/>
      <c r="L368" s="5"/>
      <c r="M368" s="1"/>
    </row>
    <row r="369" spans="1:13" x14ac:dyDescent="0.2">
      <c r="A369" s="5"/>
      <c r="B369" s="5"/>
      <c r="C369" s="5"/>
      <c r="D369" s="5"/>
      <c r="E369" s="5"/>
      <c r="F369" s="5"/>
      <c r="G369" s="5"/>
      <c r="H369" s="8"/>
      <c r="I369" s="5"/>
      <c r="J369" s="5"/>
      <c r="K369" s="5"/>
      <c r="L369" s="5"/>
      <c r="M369" s="1"/>
    </row>
    <row r="370" spans="1:13" x14ac:dyDescent="0.2">
      <c r="A370" s="5"/>
      <c r="B370" s="5"/>
      <c r="C370" s="5"/>
      <c r="D370" s="5"/>
      <c r="E370" s="5"/>
      <c r="F370" s="5"/>
      <c r="G370" s="5"/>
      <c r="H370" s="8"/>
      <c r="I370" s="5"/>
      <c r="J370" s="5"/>
      <c r="K370" s="5"/>
      <c r="L370" s="5"/>
      <c r="M370" s="1"/>
    </row>
    <row r="371" spans="1:13" x14ac:dyDescent="0.2">
      <c r="A371" s="5"/>
      <c r="B371" s="5"/>
      <c r="C371" s="5"/>
      <c r="D371" s="5"/>
      <c r="E371" s="5"/>
      <c r="F371" s="5"/>
      <c r="G371" s="5"/>
      <c r="H371" s="8"/>
      <c r="I371" s="5"/>
      <c r="J371" s="5"/>
      <c r="K371" s="5"/>
      <c r="L371" s="5"/>
      <c r="M371" s="1"/>
    </row>
    <row r="372" spans="1:13" x14ac:dyDescent="0.2">
      <c r="A372" s="5"/>
      <c r="B372" s="5"/>
      <c r="C372" s="5"/>
      <c r="D372" s="5"/>
      <c r="E372" s="5"/>
      <c r="F372" s="5"/>
      <c r="G372" s="5"/>
      <c r="H372" s="8"/>
      <c r="I372" s="5"/>
      <c r="J372" s="5"/>
      <c r="K372" s="5"/>
      <c r="L372" s="5"/>
      <c r="M372" s="1"/>
    </row>
    <row r="373" spans="1:13" x14ac:dyDescent="0.2">
      <c r="A373" s="5"/>
      <c r="B373" s="5"/>
      <c r="C373" s="5"/>
      <c r="D373" s="5"/>
      <c r="E373" s="5"/>
      <c r="F373" s="5"/>
      <c r="G373" s="5"/>
      <c r="H373" s="8"/>
      <c r="I373" s="5"/>
      <c r="J373" s="5"/>
      <c r="K373" s="5"/>
      <c r="L373" s="5"/>
      <c r="M373" s="1"/>
    </row>
    <row r="374" spans="1:13" x14ac:dyDescent="0.2">
      <c r="A374" s="5"/>
      <c r="B374" s="5"/>
      <c r="C374" s="5"/>
      <c r="D374" s="5"/>
      <c r="E374" s="5"/>
      <c r="F374" s="5"/>
      <c r="G374" s="5"/>
      <c r="H374" s="8"/>
      <c r="I374" s="5"/>
      <c r="J374" s="5"/>
      <c r="K374" s="5"/>
      <c r="L374" s="5"/>
      <c r="M374" s="1"/>
    </row>
    <row r="375" spans="1:13" x14ac:dyDescent="0.2">
      <c r="A375" s="5"/>
      <c r="B375" s="5"/>
      <c r="C375" s="5"/>
      <c r="D375" s="5"/>
      <c r="E375" s="5"/>
      <c r="F375" s="5"/>
      <c r="G375" s="5"/>
      <c r="H375" s="8"/>
      <c r="I375" s="5"/>
      <c r="J375" s="5"/>
      <c r="K375" s="5"/>
      <c r="L375" s="5"/>
      <c r="M375" s="1"/>
    </row>
    <row r="376" spans="1:13" x14ac:dyDescent="0.2">
      <c r="A376" s="5"/>
      <c r="B376" s="5"/>
      <c r="C376" s="5"/>
      <c r="D376" s="5"/>
      <c r="E376" s="5"/>
      <c r="F376" s="5"/>
      <c r="G376" s="5"/>
      <c r="H376" s="8"/>
      <c r="I376" s="5"/>
      <c r="J376" s="5"/>
      <c r="K376" s="5"/>
      <c r="L376" s="5"/>
      <c r="M376" s="1"/>
    </row>
    <row r="377" spans="1:13" x14ac:dyDescent="0.2">
      <c r="A377" s="5"/>
      <c r="B377" s="5"/>
      <c r="C377" s="5"/>
      <c r="D377" s="5"/>
      <c r="E377" s="5"/>
      <c r="F377" s="5"/>
      <c r="G377" s="5"/>
      <c r="H377" s="8"/>
      <c r="I377" s="5"/>
      <c r="J377" s="5"/>
      <c r="K377" s="5"/>
      <c r="L377" s="5"/>
      <c r="M377" s="1"/>
    </row>
    <row r="378" spans="1:13" x14ac:dyDescent="0.2">
      <c r="A378" s="5"/>
      <c r="B378" s="5"/>
      <c r="C378" s="5"/>
      <c r="D378" s="5"/>
      <c r="E378" s="5"/>
      <c r="F378" s="5"/>
      <c r="G378" s="5"/>
      <c r="H378" s="8"/>
      <c r="I378" s="5"/>
      <c r="J378" s="5"/>
      <c r="K378" s="5"/>
      <c r="L378" s="5"/>
      <c r="M378" s="1"/>
    </row>
    <row r="379" spans="1:13" x14ac:dyDescent="0.2">
      <c r="A379" s="5"/>
      <c r="B379" s="5"/>
      <c r="C379" s="5"/>
      <c r="D379" s="5"/>
      <c r="E379" s="5"/>
      <c r="F379" s="5"/>
      <c r="G379" s="5"/>
      <c r="H379" s="8"/>
      <c r="I379" s="5"/>
      <c r="J379" s="5"/>
      <c r="K379" s="5"/>
      <c r="L379" s="5"/>
      <c r="M379" s="1"/>
    </row>
    <row r="380" spans="1:13" x14ac:dyDescent="0.2">
      <c r="A380" s="5"/>
      <c r="B380" s="5"/>
      <c r="C380" s="5"/>
      <c r="D380" s="5"/>
      <c r="E380" s="5"/>
      <c r="F380" s="5"/>
      <c r="G380" s="5"/>
      <c r="H380" s="8"/>
      <c r="I380" s="5"/>
      <c r="J380" s="5"/>
      <c r="K380" s="5"/>
      <c r="L380" s="5"/>
      <c r="M380" s="1"/>
    </row>
    <row r="381" spans="1:13" x14ac:dyDescent="0.2">
      <c r="A381" s="5"/>
      <c r="B381" s="5"/>
      <c r="C381" s="5"/>
      <c r="D381" s="5"/>
      <c r="E381" s="5"/>
      <c r="F381" s="5"/>
      <c r="G381" s="5"/>
      <c r="H381" s="8"/>
      <c r="I381" s="5"/>
      <c r="J381" s="5"/>
      <c r="K381" s="5"/>
      <c r="L381" s="5"/>
      <c r="M381" s="1"/>
    </row>
    <row r="382" spans="1:13" x14ac:dyDescent="0.2">
      <c r="A382" s="5"/>
      <c r="B382" s="5"/>
      <c r="C382" s="5"/>
      <c r="D382" s="5"/>
      <c r="E382" s="5"/>
      <c r="F382" s="5"/>
      <c r="G382" s="5"/>
      <c r="H382" s="8"/>
      <c r="I382" s="5"/>
      <c r="J382" s="5"/>
      <c r="K382" s="5"/>
      <c r="L382" s="5"/>
      <c r="M382" s="1"/>
    </row>
    <row r="383" spans="1:13" x14ac:dyDescent="0.2">
      <c r="A383" s="5"/>
      <c r="B383" s="5"/>
      <c r="C383" s="5"/>
      <c r="D383" s="5"/>
      <c r="E383" s="5"/>
      <c r="F383" s="5"/>
      <c r="G383" s="5"/>
      <c r="H383" s="8"/>
      <c r="I383" s="5"/>
      <c r="J383" s="5"/>
      <c r="K383" s="5"/>
      <c r="L383" s="5"/>
      <c r="M383" s="1"/>
    </row>
    <row r="384" spans="1:13" x14ac:dyDescent="0.2">
      <c r="A384" s="5"/>
      <c r="B384" s="5"/>
      <c r="C384" s="5"/>
      <c r="D384" s="5"/>
      <c r="E384" s="5"/>
      <c r="F384" s="5"/>
      <c r="G384" s="5"/>
      <c r="H384" s="8"/>
      <c r="I384" s="5"/>
      <c r="J384" s="5"/>
      <c r="K384" s="5"/>
      <c r="L384" s="5"/>
      <c r="M384" s="1"/>
    </row>
    <row r="385" spans="1:13" x14ac:dyDescent="0.2">
      <c r="A385" s="5"/>
      <c r="B385" s="5"/>
      <c r="C385" s="5"/>
      <c r="D385" s="5"/>
      <c r="E385" s="5"/>
      <c r="F385" s="5"/>
      <c r="G385" s="5"/>
      <c r="H385" s="8"/>
      <c r="I385" s="5"/>
      <c r="J385" s="5"/>
      <c r="K385" s="5"/>
      <c r="L385" s="5"/>
      <c r="M385" s="1"/>
    </row>
    <row r="386" spans="1:13" x14ac:dyDescent="0.2">
      <c r="A386" s="5"/>
      <c r="B386" s="5"/>
      <c r="C386" s="5"/>
      <c r="D386" s="5"/>
      <c r="E386" s="5"/>
      <c r="F386" s="5"/>
      <c r="G386" s="5"/>
      <c r="H386" s="8"/>
      <c r="I386" s="5"/>
      <c r="J386" s="5"/>
      <c r="K386" s="5"/>
      <c r="L386" s="5"/>
      <c r="M386" s="1"/>
    </row>
    <row r="387" spans="1:13" x14ac:dyDescent="0.2">
      <c r="A387" s="5"/>
      <c r="B387" s="5"/>
      <c r="C387" s="5"/>
      <c r="D387" s="5"/>
      <c r="E387" s="5"/>
      <c r="F387" s="5"/>
      <c r="G387" s="5"/>
      <c r="H387" s="8"/>
      <c r="I387" s="5"/>
      <c r="J387" s="5"/>
      <c r="K387" s="5"/>
      <c r="L387" s="5"/>
      <c r="M387" s="1"/>
    </row>
    <row r="388" spans="1:13" x14ac:dyDescent="0.2">
      <c r="A388" s="5"/>
      <c r="B388" s="5"/>
      <c r="C388" s="5"/>
      <c r="D388" s="5"/>
      <c r="E388" s="5"/>
      <c r="F388" s="5"/>
      <c r="G388" s="5"/>
      <c r="H388" s="8"/>
      <c r="I388" s="5"/>
      <c r="J388" s="5"/>
      <c r="K388" s="5"/>
      <c r="L388" s="5"/>
      <c r="M388" s="1"/>
    </row>
    <row r="389" spans="1:13" x14ac:dyDescent="0.2">
      <c r="A389" s="5"/>
      <c r="B389" s="5"/>
      <c r="C389" s="5"/>
      <c r="D389" s="5"/>
      <c r="E389" s="5"/>
      <c r="F389" s="5"/>
      <c r="G389" s="5"/>
      <c r="H389" s="8"/>
      <c r="I389" s="5"/>
      <c r="J389" s="5"/>
      <c r="K389" s="5"/>
      <c r="L389" s="5"/>
      <c r="M389" s="1"/>
    </row>
    <row r="390" spans="1:13" x14ac:dyDescent="0.2">
      <c r="A390" s="5"/>
      <c r="B390" s="5"/>
      <c r="C390" s="5"/>
      <c r="D390" s="5"/>
      <c r="E390" s="5"/>
      <c r="F390" s="5"/>
      <c r="G390" s="5"/>
      <c r="H390" s="8"/>
      <c r="I390" s="5"/>
      <c r="J390" s="5"/>
      <c r="K390" s="5"/>
      <c r="L390" s="5"/>
      <c r="M390" s="1"/>
    </row>
    <row r="391" spans="1:13" x14ac:dyDescent="0.2">
      <c r="A391" s="5"/>
      <c r="B391" s="5"/>
      <c r="C391" s="5"/>
      <c r="D391" s="5"/>
      <c r="E391" s="5"/>
      <c r="F391" s="5"/>
      <c r="G391" s="5"/>
      <c r="H391" s="8"/>
      <c r="I391" s="5"/>
      <c r="J391" s="5"/>
      <c r="K391" s="5"/>
      <c r="L391" s="5"/>
      <c r="M391" s="1"/>
    </row>
    <row r="392" spans="1:13" x14ac:dyDescent="0.2">
      <c r="A392" s="5"/>
      <c r="B392" s="5"/>
      <c r="C392" s="5"/>
      <c r="D392" s="5"/>
      <c r="E392" s="5"/>
      <c r="F392" s="5"/>
      <c r="G392" s="5"/>
      <c r="H392" s="8"/>
      <c r="I392" s="5"/>
      <c r="J392" s="5"/>
      <c r="K392" s="5"/>
      <c r="L392" s="5"/>
      <c r="M392" s="1"/>
    </row>
    <row r="393" spans="1:13" x14ac:dyDescent="0.2">
      <c r="A393" s="5"/>
      <c r="B393" s="5"/>
      <c r="C393" s="5"/>
      <c r="D393" s="5"/>
      <c r="E393" s="5"/>
      <c r="F393" s="5"/>
      <c r="G393" s="5"/>
      <c r="H393" s="8"/>
      <c r="I393" s="5"/>
      <c r="J393" s="5"/>
      <c r="K393" s="5"/>
      <c r="L393" s="5"/>
      <c r="M393" s="1"/>
    </row>
    <row r="394" spans="1:13" x14ac:dyDescent="0.2">
      <c r="A394" s="5"/>
      <c r="B394" s="5"/>
      <c r="C394" s="5"/>
      <c r="D394" s="5"/>
      <c r="E394" s="5"/>
      <c r="F394" s="5"/>
      <c r="G394" s="5"/>
      <c r="H394" s="8"/>
      <c r="I394" s="5"/>
      <c r="J394" s="5"/>
      <c r="K394" s="5"/>
      <c r="L394" s="5"/>
      <c r="M394" s="1"/>
    </row>
    <row r="395" spans="1:13" x14ac:dyDescent="0.2">
      <c r="A395" s="5"/>
      <c r="B395" s="5"/>
      <c r="C395" s="5"/>
      <c r="D395" s="5"/>
      <c r="E395" s="5"/>
      <c r="F395" s="5"/>
      <c r="G395" s="5"/>
      <c r="H395" s="8"/>
      <c r="I395" s="5"/>
      <c r="J395" s="5"/>
      <c r="K395" s="5"/>
      <c r="L395" s="5"/>
      <c r="M395" s="1"/>
    </row>
    <row r="396" spans="1:13" x14ac:dyDescent="0.2">
      <c r="A396" s="5"/>
      <c r="B396" s="5"/>
      <c r="C396" s="5"/>
      <c r="D396" s="5"/>
      <c r="E396" s="5"/>
      <c r="F396" s="5"/>
      <c r="G396" s="5"/>
      <c r="H396" s="8"/>
      <c r="I396" s="5"/>
      <c r="J396" s="5"/>
      <c r="K396" s="5"/>
      <c r="L396" s="5"/>
      <c r="M396" s="1"/>
    </row>
    <row r="397" spans="1:13" x14ac:dyDescent="0.2">
      <c r="A397" s="5"/>
      <c r="B397" s="5"/>
      <c r="C397" s="5"/>
      <c r="D397" s="5"/>
      <c r="E397" s="5"/>
      <c r="F397" s="5"/>
      <c r="G397" s="5"/>
      <c r="H397" s="8"/>
      <c r="I397" s="5"/>
      <c r="J397" s="5"/>
      <c r="K397" s="5"/>
      <c r="L397" s="5"/>
      <c r="M397" s="1"/>
    </row>
    <row r="398" spans="1:13" x14ac:dyDescent="0.2">
      <c r="A398" s="5"/>
      <c r="B398" s="5"/>
      <c r="C398" s="5"/>
      <c r="D398" s="5"/>
      <c r="E398" s="5"/>
      <c r="F398" s="5"/>
      <c r="G398" s="5"/>
      <c r="H398" s="8"/>
      <c r="I398" s="5"/>
      <c r="J398" s="5"/>
      <c r="K398" s="5"/>
      <c r="L398" s="5"/>
      <c r="M398" s="1"/>
    </row>
    <row r="399" spans="1:13" x14ac:dyDescent="0.2">
      <c r="A399" s="5"/>
      <c r="B399" s="5"/>
      <c r="C399" s="5"/>
      <c r="D399" s="5"/>
      <c r="E399" s="5"/>
      <c r="F399" s="5"/>
      <c r="G399" s="5"/>
      <c r="H399" s="8"/>
      <c r="I399" s="5"/>
      <c r="J399" s="5"/>
      <c r="K399" s="5"/>
      <c r="L399" s="5"/>
      <c r="M399" s="1"/>
    </row>
    <row r="400" spans="1:13" x14ac:dyDescent="0.2">
      <c r="A400" s="5"/>
      <c r="B400" s="5"/>
      <c r="C400" s="5"/>
      <c r="D400" s="5"/>
      <c r="E400" s="5"/>
      <c r="F400" s="5"/>
      <c r="G400" s="5"/>
      <c r="H400" s="8"/>
      <c r="I400" s="5"/>
      <c r="J400" s="5"/>
      <c r="K400" s="5"/>
      <c r="L400" s="5"/>
      <c r="M400" s="1"/>
    </row>
    <row r="401" spans="1:13" x14ac:dyDescent="0.2">
      <c r="A401" s="5"/>
      <c r="B401" s="5"/>
      <c r="C401" s="5"/>
      <c r="D401" s="5"/>
      <c r="E401" s="5"/>
      <c r="F401" s="5"/>
      <c r="G401" s="5"/>
      <c r="H401" s="8"/>
      <c r="I401" s="5"/>
      <c r="J401" s="5"/>
      <c r="K401" s="5"/>
      <c r="L401" s="5"/>
      <c r="M401" s="1"/>
    </row>
    <row r="402" spans="1:13" x14ac:dyDescent="0.2">
      <c r="A402" s="5"/>
      <c r="B402" s="5"/>
      <c r="C402" s="5"/>
      <c r="D402" s="5"/>
      <c r="E402" s="5"/>
      <c r="F402" s="5"/>
      <c r="G402" s="5"/>
      <c r="H402" s="8"/>
      <c r="I402" s="5"/>
      <c r="J402" s="5"/>
      <c r="K402" s="5"/>
      <c r="L402" s="5"/>
      <c r="M402" s="1"/>
    </row>
    <row r="403" spans="1:13" x14ac:dyDescent="0.2">
      <c r="A403" s="5"/>
      <c r="B403" s="5"/>
      <c r="C403" s="5"/>
      <c r="D403" s="5"/>
      <c r="E403" s="5"/>
      <c r="F403" s="5"/>
      <c r="G403" s="5"/>
      <c r="H403" s="8"/>
      <c r="I403" s="5"/>
      <c r="J403" s="5"/>
      <c r="K403" s="5"/>
      <c r="L403" s="5"/>
      <c r="M403" s="1"/>
    </row>
    <row r="404" spans="1:13" x14ac:dyDescent="0.2">
      <c r="A404" s="5"/>
      <c r="B404" s="5"/>
      <c r="C404" s="5"/>
      <c r="D404" s="5"/>
      <c r="E404" s="5"/>
      <c r="F404" s="5"/>
      <c r="G404" s="5"/>
      <c r="H404" s="8"/>
      <c r="I404" s="5"/>
      <c r="J404" s="5"/>
      <c r="K404" s="5"/>
      <c r="L404" s="5"/>
      <c r="M404" s="1"/>
    </row>
    <row r="405" spans="1:13" x14ac:dyDescent="0.2">
      <c r="A405" s="5"/>
      <c r="B405" s="5"/>
      <c r="C405" s="5"/>
      <c r="D405" s="5"/>
      <c r="E405" s="5"/>
      <c r="F405" s="5"/>
      <c r="G405" s="5"/>
      <c r="H405" s="8"/>
      <c r="I405" s="5"/>
      <c r="J405" s="5"/>
      <c r="K405" s="5"/>
      <c r="L405" s="5"/>
      <c r="M405" s="1"/>
    </row>
    <row r="406" spans="1:13" x14ac:dyDescent="0.2">
      <c r="A406" s="5"/>
      <c r="B406" s="5"/>
      <c r="C406" s="5"/>
      <c r="D406" s="5"/>
      <c r="E406" s="5"/>
      <c r="F406" s="5"/>
      <c r="G406" s="5"/>
      <c r="H406" s="8"/>
      <c r="I406" s="5"/>
      <c r="J406" s="5"/>
      <c r="K406" s="5"/>
      <c r="L406" s="5"/>
      <c r="M406" s="1"/>
    </row>
    <row r="407" spans="1:13" x14ac:dyDescent="0.2">
      <c r="A407" s="5"/>
      <c r="B407" s="5"/>
      <c r="C407" s="5"/>
      <c r="D407" s="5"/>
      <c r="E407" s="5"/>
      <c r="F407" s="5"/>
      <c r="G407" s="5"/>
      <c r="H407" s="8"/>
      <c r="I407" s="5"/>
      <c r="J407" s="5"/>
      <c r="K407" s="5"/>
      <c r="L407" s="5"/>
      <c r="M407" s="1"/>
    </row>
    <row r="408" spans="1:13" x14ac:dyDescent="0.2">
      <c r="A408" s="5"/>
      <c r="B408" s="5"/>
      <c r="C408" s="5"/>
      <c r="D408" s="5"/>
      <c r="E408" s="5"/>
      <c r="F408" s="5"/>
      <c r="G408" s="5"/>
      <c r="H408" s="8"/>
      <c r="I408" s="5"/>
      <c r="J408" s="5"/>
      <c r="K408" s="5"/>
      <c r="L408" s="5"/>
      <c r="M408" s="1"/>
    </row>
    <row r="409" spans="1:13" x14ac:dyDescent="0.2">
      <c r="A409" s="5"/>
      <c r="B409" s="5"/>
      <c r="C409" s="5"/>
      <c r="D409" s="5"/>
      <c r="E409" s="5"/>
      <c r="F409" s="5"/>
      <c r="G409" s="5"/>
      <c r="H409" s="8"/>
      <c r="I409" s="5"/>
      <c r="J409" s="5"/>
      <c r="K409" s="5"/>
      <c r="L409" s="5"/>
      <c r="M409" s="1"/>
    </row>
    <row r="410" spans="1:13" x14ac:dyDescent="0.2">
      <c r="A410" s="5"/>
      <c r="B410" s="5"/>
      <c r="C410" s="5"/>
      <c r="D410" s="5"/>
      <c r="E410" s="5"/>
      <c r="F410" s="5"/>
      <c r="G410" s="5"/>
      <c r="H410" s="8"/>
      <c r="I410" s="5"/>
      <c r="J410" s="5"/>
      <c r="K410" s="5"/>
      <c r="L410" s="5"/>
      <c r="M410" s="1"/>
    </row>
    <row r="411" spans="1:13" x14ac:dyDescent="0.2">
      <c r="A411" s="5"/>
      <c r="B411" s="5"/>
      <c r="C411" s="5"/>
      <c r="D411" s="5"/>
      <c r="E411" s="5"/>
      <c r="F411" s="5"/>
      <c r="G411" s="5"/>
      <c r="H411" s="8"/>
      <c r="I411" s="5"/>
      <c r="J411" s="5"/>
      <c r="K411" s="5"/>
      <c r="L411" s="5"/>
      <c r="M411" s="1"/>
    </row>
    <row r="412" spans="1:13" x14ac:dyDescent="0.2">
      <c r="A412" s="5"/>
      <c r="B412" s="5"/>
      <c r="C412" s="5"/>
      <c r="D412" s="5"/>
      <c r="E412" s="5"/>
      <c r="F412" s="5"/>
      <c r="G412" s="5"/>
      <c r="H412" s="8"/>
      <c r="I412" s="5"/>
      <c r="J412" s="5"/>
      <c r="K412" s="5"/>
      <c r="L412" s="5"/>
      <c r="M412" s="1"/>
    </row>
    <row r="413" spans="1:13" x14ac:dyDescent="0.2">
      <c r="A413" s="5"/>
      <c r="B413" s="5"/>
      <c r="C413" s="5"/>
      <c r="D413" s="5"/>
      <c r="E413" s="5"/>
      <c r="F413" s="5"/>
      <c r="G413" s="5"/>
      <c r="H413" s="8"/>
      <c r="I413" s="5"/>
      <c r="J413" s="5"/>
      <c r="K413" s="5"/>
      <c r="L413" s="5"/>
      <c r="M413" s="1"/>
    </row>
    <row r="414" spans="1:13" x14ac:dyDescent="0.2">
      <c r="A414" s="5"/>
      <c r="B414" s="5"/>
      <c r="C414" s="5"/>
      <c r="D414" s="5"/>
      <c r="E414" s="5"/>
      <c r="F414" s="5"/>
      <c r="G414" s="5"/>
      <c r="H414" s="8"/>
      <c r="I414" s="5"/>
      <c r="J414" s="5"/>
      <c r="K414" s="5"/>
      <c r="L414" s="5"/>
      <c r="M414" s="1"/>
    </row>
    <row r="415" spans="1:13" x14ac:dyDescent="0.2">
      <c r="A415" s="5"/>
      <c r="B415" s="5"/>
      <c r="C415" s="5"/>
      <c r="D415" s="5"/>
      <c r="E415" s="5"/>
      <c r="F415" s="5"/>
      <c r="G415" s="5"/>
      <c r="H415" s="8"/>
      <c r="I415" s="5"/>
      <c r="J415" s="5"/>
      <c r="K415" s="5"/>
      <c r="L415" s="5"/>
      <c r="M415" s="1"/>
    </row>
    <row r="416" spans="1:13" x14ac:dyDescent="0.2">
      <c r="A416" s="5"/>
      <c r="B416" s="5"/>
      <c r="C416" s="5"/>
      <c r="D416" s="5"/>
      <c r="E416" s="5"/>
      <c r="F416" s="5"/>
      <c r="G416" s="5"/>
      <c r="H416" s="8"/>
      <c r="I416" s="5"/>
      <c r="J416" s="5"/>
      <c r="K416" s="5"/>
      <c r="L416" s="5"/>
      <c r="M416" s="1"/>
    </row>
    <row r="417" spans="1:13" x14ac:dyDescent="0.2">
      <c r="A417" s="5"/>
      <c r="B417" s="5"/>
      <c r="C417" s="5"/>
      <c r="D417" s="5"/>
      <c r="E417" s="5"/>
      <c r="F417" s="5"/>
      <c r="G417" s="5"/>
      <c r="H417" s="8"/>
      <c r="I417" s="5"/>
      <c r="J417" s="5"/>
      <c r="K417" s="5"/>
      <c r="L417" s="5"/>
      <c r="M417" s="1"/>
    </row>
    <row r="418" spans="1:13" x14ac:dyDescent="0.2">
      <c r="A418" s="5"/>
      <c r="B418" s="5"/>
      <c r="C418" s="5"/>
      <c r="D418" s="5"/>
      <c r="E418" s="5"/>
      <c r="F418" s="5"/>
      <c r="G418" s="5"/>
      <c r="H418" s="8"/>
      <c r="I418" s="5"/>
      <c r="J418" s="5"/>
      <c r="K418" s="5"/>
      <c r="L418" s="5"/>
      <c r="M418" s="1"/>
    </row>
    <row r="419" spans="1:13" x14ac:dyDescent="0.2">
      <c r="A419" s="5"/>
      <c r="B419" s="5"/>
      <c r="C419" s="5"/>
      <c r="D419" s="5"/>
      <c r="E419" s="5"/>
      <c r="F419" s="5"/>
      <c r="G419" s="5"/>
      <c r="H419" s="8"/>
      <c r="I419" s="5"/>
      <c r="J419" s="5"/>
      <c r="K419" s="5"/>
      <c r="L419" s="5"/>
      <c r="M419" s="1"/>
    </row>
    <row r="420" spans="1:13" x14ac:dyDescent="0.2">
      <c r="A420" s="5"/>
      <c r="B420" s="5"/>
      <c r="C420" s="5"/>
      <c r="D420" s="5"/>
      <c r="E420" s="5"/>
      <c r="F420" s="5"/>
      <c r="G420" s="5"/>
      <c r="H420" s="8"/>
      <c r="I420" s="5"/>
      <c r="J420" s="5"/>
      <c r="K420" s="5"/>
      <c r="L420" s="5"/>
      <c r="M420" s="1"/>
    </row>
    <row r="421" spans="1:13" x14ac:dyDescent="0.2">
      <c r="A421" s="5"/>
      <c r="B421" s="5"/>
      <c r="C421" s="5"/>
      <c r="D421" s="5"/>
      <c r="E421" s="5"/>
      <c r="F421" s="5"/>
      <c r="G421" s="5"/>
      <c r="H421" s="8"/>
      <c r="I421" s="5"/>
      <c r="J421" s="5"/>
      <c r="K421" s="5"/>
      <c r="L421" s="5"/>
      <c r="M421" s="1"/>
    </row>
    <row r="422" spans="1:13" x14ac:dyDescent="0.2">
      <c r="A422" s="5"/>
      <c r="B422" s="5"/>
      <c r="C422" s="5"/>
      <c r="D422" s="5"/>
      <c r="E422" s="5"/>
      <c r="F422" s="5"/>
      <c r="G422" s="5"/>
      <c r="H422" s="8"/>
      <c r="I422" s="5"/>
      <c r="J422" s="5"/>
      <c r="K422" s="5"/>
      <c r="L422" s="5"/>
      <c r="M422" s="1"/>
    </row>
    <row r="423" spans="1:13" x14ac:dyDescent="0.2">
      <c r="A423" s="5"/>
      <c r="B423" s="5"/>
      <c r="C423" s="5"/>
      <c r="D423" s="5"/>
      <c r="E423" s="5"/>
      <c r="F423" s="5"/>
      <c r="G423" s="5"/>
      <c r="H423" s="8"/>
      <c r="I423" s="5"/>
      <c r="J423" s="5"/>
      <c r="K423" s="5"/>
      <c r="L423" s="5"/>
      <c r="M423" s="1"/>
    </row>
    <row r="424" spans="1:13" x14ac:dyDescent="0.2">
      <c r="A424" s="5"/>
      <c r="B424" s="5"/>
      <c r="C424" s="5"/>
      <c r="D424" s="5"/>
      <c r="E424" s="5"/>
      <c r="F424" s="5"/>
      <c r="G424" s="5"/>
      <c r="H424" s="8"/>
      <c r="I424" s="5"/>
      <c r="J424" s="5"/>
      <c r="K424" s="5"/>
      <c r="L424" s="5"/>
      <c r="M424" s="1"/>
    </row>
    <row r="425" spans="1:13" x14ac:dyDescent="0.2">
      <c r="A425" s="5"/>
      <c r="B425" s="5"/>
      <c r="C425" s="5"/>
      <c r="D425" s="5"/>
      <c r="E425" s="5"/>
      <c r="F425" s="5"/>
      <c r="G425" s="5"/>
      <c r="H425" s="8"/>
      <c r="I425" s="5"/>
      <c r="J425" s="5"/>
      <c r="K425" s="5"/>
      <c r="L425" s="5"/>
      <c r="M425" s="1"/>
    </row>
    <row r="426" spans="1:13" x14ac:dyDescent="0.2">
      <c r="A426" s="5"/>
      <c r="B426" s="5"/>
      <c r="C426" s="5"/>
      <c r="D426" s="5"/>
      <c r="E426" s="5"/>
      <c r="F426" s="5"/>
      <c r="G426" s="5"/>
      <c r="H426" s="8"/>
      <c r="I426" s="5"/>
      <c r="J426" s="5"/>
      <c r="K426" s="5"/>
      <c r="L426" s="5"/>
      <c r="M426" s="1"/>
    </row>
    <row r="427" spans="1:13" x14ac:dyDescent="0.2">
      <c r="A427" s="5"/>
      <c r="B427" s="5"/>
      <c r="C427" s="5"/>
      <c r="D427" s="5"/>
      <c r="E427" s="5"/>
      <c r="F427" s="5"/>
      <c r="G427" s="5"/>
      <c r="H427" s="8"/>
      <c r="I427" s="5"/>
      <c r="J427" s="5"/>
      <c r="K427" s="5"/>
      <c r="L427" s="5"/>
      <c r="M427" s="1"/>
    </row>
    <row r="428" spans="1:13" x14ac:dyDescent="0.2">
      <c r="A428" s="5"/>
      <c r="B428" s="5"/>
      <c r="C428" s="5"/>
      <c r="D428" s="5"/>
      <c r="E428" s="5"/>
      <c r="F428" s="5"/>
      <c r="G428" s="5"/>
      <c r="H428" s="8"/>
      <c r="I428" s="5"/>
      <c r="J428" s="5"/>
      <c r="K428" s="5"/>
      <c r="L428" s="5"/>
      <c r="M428" s="1"/>
    </row>
    <row r="429" spans="1:13" x14ac:dyDescent="0.2">
      <c r="A429" s="5"/>
      <c r="B429" s="5"/>
      <c r="C429" s="5"/>
      <c r="D429" s="5"/>
      <c r="E429" s="5"/>
      <c r="F429" s="5"/>
      <c r="G429" s="5"/>
      <c r="H429" s="8"/>
      <c r="I429" s="5"/>
      <c r="J429" s="5"/>
      <c r="K429" s="5"/>
      <c r="L429" s="5"/>
      <c r="M429" s="1"/>
    </row>
    <row r="430" spans="1:13" x14ac:dyDescent="0.2">
      <c r="A430" s="5"/>
      <c r="B430" s="5"/>
      <c r="C430" s="5"/>
      <c r="D430" s="5"/>
      <c r="E430" s="5"/>
      <c r="F430" s="5"/>
      <c r="G430" s="5"/>
      <c r="H430" s="8"/>
      <c r="I430" s="5"/>
      <c r="J430" s="5"/>
      <c r="K430" s="5"/>
      <c r="L430" s="5"/>
      <c r="M430" s="1"/>
    </row>
    <row r="431" spans="1:13" x14ac:dyDescent="0.2">
      <c r="A431" s="5"/>
      <c r="B431" s="5"/>
      <c r="C431" s="5"/>
      <c r="D431" s="5"/>
      <c r="E431" s="5"/>
      <c r="F431" s="5"/>
      <c r="G431" s="5"/>
      <c r="H431" s="8"/>
      <c r="I431" s="5"/>
      <c r="J431" s="5"/>
      <c r="K431" s="5"/>
      <c r="L431" s="5"/>
      <c r="M431" s="1"/>
    </row>
    <row r="432" spans="1:13" x14ac:dyDescent="0.2">
      <c r="A432" s="5"/>
      <c r="B432" s="5"/>
      <c r="C432" s="5"/>
      <c r="D432" s="5"/>
      <c r="E432" s="5"/>
      <c r="F432" s="5"/>
      <c r="G432" s="5"/>
      <c r="H432" s="8"/>
      <c r="I432" s="5"/>
      <c r="J432" s="5"/>
      <c r="K432" s="5"/>
      <c r="L432" s="5"/>
      <c r="M432" s="1"/>
    </row>
    <row r="433" spans="1:13" x14ac:dyDescent="0.2">
      <c r="A433" s="5"/>
      <c r="B433" s="5"/>
      <c r="C433" s="5"/>
      <c r="D433" s="5"/>
      <c r="E433" s="5"/>
      <c r="F433" s="5"/>
      <c r="G433" s="5"/>
      <c r="H433" s="8"/>
      <c r="I433" s="5"/>
      <c r="J433" s="5"/>
      <c r="K433" s="5"/>
      <c r="L433" s="5"/>
      <c r="M433" s="1"/>
    </row>
    <row r="434" spans="1:13" x14ac:dyDescent="0.2">
      <c r="A434" s="5"/>
      <c r="B434" s="5"/>
      <c r="C434" s="5"/>
      <c r="D434" s="5"/>
      <c r="E434" s="5"/>
      <c r="F434" s="5"/>
      <c r="G434" s="5"/>
      <c r="H434" s="8"/>
      <c r="I434" s="5"/>
      <c r="J434" s="5"/>
      <c r="K434" s="5"/>
      <c r="L434" s="5"/>
      <c r="M434" s="1"/>
    </row>
    <row r="435" spans="1:13" x14ac:dyDescent="0.2">
      <c r="A435" s="5"/>
      <c r="B435" s="5"/>
      <c r="C435" s="5"/>
      <c r="D435" s="5"/>
      <c r="E435" s="5"/>
      <c r="F435" s="5"/>
      <c r="G435" s="5"/>
      <c r="H435" s="8"/>
      <c r="I435" s="5"/>
      <c r="J435" s="5"/>
      <c r="K435" s="5"/>
      <c r="L435" s="5"/>
      <c r="M435" s="1"/>
    </row>
    <row r="436" spans="1:13" x14ac:dyDescent="0.2">
      <c r="A436" s="5"/>
      <c r="B436" s="5"/>
      <c r="C436" s="5"/>
      <c r="D436" s="5"/>
      <c r="E436" s="5"/>
      <c r="F436" s="5"/>
      <c r="G436" s="5"/>
      <c r="H436" s="8"/>
      <c r="I436" s="5"/>
      <c r="J436" s="5"/>
      <c r="K436" s="5"/>
      <c r="L436" s="5"/>
      <c r="M436" s="1"/>
    </row>
    <row r="437" spans="1:13" x14ac:dyDescent="0.2">
      <c r="A437" s="5"/>
      <c r="B437" s="5"/>
      <c r="C437" s="5"/>
      <c r="D437" s="5"/>
      <c r="E437" s="5"/>
      <c r="F437" s="5"/>
      <c r="G437" s="5"/>
      <c r="H437" s="8"/>
      <c r="I437" s="5"/>
      <c r="J437" s="5"/>
      <c r="K437" s="5"/>
      <c r="L437" s="5"/>
      <c r="M437" s="1"/>
    </row>
    <row r="438" spans="1:13" x14ac:dyDescent="0.2">
      <c r="A438" s="5"/>
      <c r="B438" s="5"/>
      <c r="C438" s="5"/>
      <c r="D438" s="5"/>
      <c r="E438" s="5"/>
      <c r="F438" s="5"/>
      <c r="G438" s="5"/>
      <c r="H438" s="8"/>
      <c r="I438" s="5"/>
      <c r="J438" s="5"/>
      <c r="K438" s="5"/>
      <c r="L438" s="5"/>
      <c r="M438" s="1"/>
    </row>
    <row r="439" spans="1:13" x14ac:dyDescent="0.2">
      <c r="A439" s="5"/>
      <c r="B439" s="5"/>
      <c r="C439" s="5"/>
      <c r="D439" s="5"/>
      <c r="E439" s="5"/>
      <c r="F439" s="5"/>
      <c r="G439" s="5"/>
      <c r="H439" s="8"/>
      <c r="I439" s="5"/>
      <c r="J439" s="5"/>
      <c r="K439" s="5"/>
      <c r="L439" s="5"/>
      <c r="M439" s="1"/>
    </row>
    <row r="440" spans="1:13" x14ac:dyDescent="0.2">
      <c r="A440" s="5"/>
      <c r="B440" s="5"/>
      <c r="C440" s="5"/>
      <c r="D440" s="5"/>
      <c r="E440" s="5"/>
      <c r="F440" s="5"/>
      <c r="G440" s="5"/>
      <c r="H440" s="8"/>
      <c r="I440" s="5"/>
      <c r="J440" s="5"/>
      <c r="K440" s="5"/>
      <c r="L440" s="5"/>
      <c r="M440" s="1"/>
    </row>
    <row r="441" spans="1:13" x14ac:dyDescent="0.2">
      <c r="A441" s="5"/>
      <c r="B441" s="5"/>
      <c r="C441" s="5"/>
      <c r="D441" s="5"/>
      <c r="E441" s="5"/>
      <c r="F441" s="5"/>
      <c r="G441" s="5"/>
      <c r="H441" s="8"/>
      <c r="I441" s="5"/>
      <c r="J441" s="5"/>
      <c r="K441" s="5"/>
      <c r="L441" s="5"/>
      <c r="M441" s="1"/>
    </row>
    <row r="442" spans="1:13" x14ac:dyDescent="0.2">
      <c r="A442" s="5"/>
      <c r="B442" s="5"/>
      <c r="C442" s="5"/>
      <c r="D442" s="5"/>
      <c r="E442" s="5"/>
      <c r="F442" s="5"/>
      <c r="G442" s="5"/>
      <c r="H442" s="8"/>
      <c r="I442" s="5"/>
      <c r="J442" s="5"/>
      <c r="K442" s="5"/>
      <c r="L442" s="5"/>
      <c r="M442" s="1"/>
    </row>
    <row r="443" spans="1:13" x14ac:dyDescent="0.2">
      <c r="A443" s="5"/>
      <c r="B443" s="5"/>
      <c r="C443" s="5"/>
      <c r="D443" s="5"/>
      <c r="E443" s="5"/>
      <c r="F443" s="5"/>
      <c r="G443" s="5"/>
      <c r="H443" s="8"/>
      <c r="I443" s="5"/>
      <c r="J443" s="5"/>
      <c r="K443" s="5"/>
      <c r="L443" s="5"/>
      <c r="M443" s="1"/>
    </row>
    <row r="444" spans="1:13" x14ac:dyDescent="0.2">
      <c r="A444" s="5"/>
      <c r="B444" s="5"/>
      <c r="C444" s="5"/>
      <c r="D444" s="5"/>
      <c r="E444" s="5"/>
      <c r="F444" s="5"/>
      <c r="G444" s="5"/>
      <c r="H444" s="8"/>
      <c r="I444" s="5"/>
      <c r="J444" s="5"/>
      <c r="K444" s="5"/>
      <c r="L444" s="5"/>
      <c r="M444" s="1"/>
    </row>
    <row r="445" spans="1:13" x14ac:dyDescent="0.2">
      <c r="A445" s="5"/>
      <c r="B445" s="5"/>
      <c r="C445" s="5"/>
      <c r="D445" s="5"/>
      <c r="E445" s="5"/>
      <c r="F445" s="5"/>
      <c r="G445" s="5"/>
      <c r="H445" s="8"/>
      <c r="I445" s="5"/>
      <c r="J445" s="5"/>
      <c r="K445" s="5"/>
      <c r="L445" s="5"/>
      <c r="M445" s="1"/>
    </row>
    <row r="446" spans="1:13" x14ac:dyDescent="0.2">
      <c r="A446" s="5"/>
      <c r="B446" s="5"/>
      <c r="C446" s="5"/>
      <c r="D446" s="5"/>
      <c r="E446" s="5"/>
      <c r="F446" s="5"/>
      <c r="G446" s="5"/>
      <c r="H446" s="8"/>
      <c r="I446" s="5"/>
      <c r="J446" s="5"/>
      <c r="K446" s="5"/>
      <c r="L446" s="5"/>
      <c r="M446" s="1"/>
    </row>
    <row r="447" spans="1:13" x14ac:dyDescent="0.2">
      <c r="A447" s="5"/>
      <c r="B447" s="5"/>
      <c r="C447" s="5"/>
      <c r="D447" s="5"/>
      <c r="E447" s="5"/>
      <c r="F447" s="5"/>
      <c r="G447" s="5"/>
      <c r="H447" s="8"/>
      <c r="I447" s="5"/>
      <c r="J447" s="5"/>
      <c r="K447" s="5"/>
      <c r="L447" s="5"/>
      <c r="M447" s="1"/>
    </row>
    <row r="448" spans="1:13" x14ac:dyDescent="0.2">
      <c r="A448" s="5"/>
      <c r="B448" s="5"/>
      <c r="C448" s="5"/>
      <c r="D448" s="5"/>
      <c r="E448" s="5"/>
      <c r="F448" s="5"/>
      <c r="G448" s="5"/>
      <c r="H448" s="8"/>
      <c r="I448" s="5"/>
      <c r="J448" s="5"/>
      <c r="K448" s="5"/>
      <c r="L448" s="5"/>
      <c r="M448" s="1"/>
    </row>
    <row r="449" spans="1:13" x14ac:dyDescent="0.2">
      <c r="A449" s="5"/>
      <c r="B449" s="5"/>
      <c r="C449" s="5"/>
      <c r="D449" s="5"/>
      <c r="E449" s="5"/>
      <c r="F449" s="5"/>
      <c r="G449" s="5"/>
      <c r="H449" s="8"/>
      <c r="I449" s="5"/>
      <c r="J449" s="5"/>
      <c r="K449" s="5"/>
      <c r="L449" s="5"/>
      <c r="M449" s="1"/>
    </row>
    <row r="450" spans="1:13" x14ac:dyDescent="0.2">
      <c r="A450" s="5"/>
      <c r="B450" s="5"/>
      <c r="C450" s="5"/>
      <c r="D450" s="5"/>
      <c r="E450" s="5"/>
      <c r="F450" s="5"/>
      <c r="G450" s="5"/>
      <c r="H450" s="8"/>
      <c r="I450" s="5"/>
      <c r="J450" s="5"/>
      <c r="K450" s="5"/>
      <c r="L450" s="5"/>
      <c r="M450" s="1"/>
    </row>
    <row r="451" spans="1:13" x14ac:dyDescent="0.2">
      <c r="A451" s="5"/>
      <c r="B451" s="5"/>
      <c r="C451" s="5"/>
      <c r="D451" s="5"/>
      <c r="E451" s="5"/>
      <c r="F451" s="5"/>
      <c r="G451" s="5"/>
      <c r="H451" s="8"/>
      <c r="I451" s="5"/>
      <c r="J451" s="5"/>
      <c r="K451" s="5"/>
      <c r="L451" s="5"/>
      <c r="M451" s="1"/>
    </row>
    <row r="452" spans="1:13" x14ac:dyDescent="0.2">
      <c r="A452" s="5"/>
      <c r="B452" s="5"/>
      <c r="C452" s="5"/>
      <c r="D452" s="5"/>
      <c r="E452" s="5"/>
      <c r="F452" s="5"/>
      <c r="G452" s="5"/>
      <c r="H452" s="8"/>
      <c r="I452" s="5"/>
      <c r="J452" s="5"/>
      <c r="K452" s="5"/>
      <c r="L452" s="5"/>
      <c r="M452" s="1"/>
    </row>
    <row r="453" spans="1:13" x14ac:dyDescent="0.2">
      <c r="A453" s="5"/>
      <c r="B453" s="5"/>
      <c r="C453" s="5"/>
      <c r="D453" s="5"/>
      <c r="E453" s="5"/>
      <c r="F453" s="5"/>
      <c r="G453" s="5"/>
      <c r="H453" s="8"/>
      <c r="I453" s="5"/>
      <c r="J453" s="5"/>
      <c r="K453" s="5"/>
      <c r="L453" s="5"/>
      <c r="M453" s="1"/>
    </row>
    <row r="454" spans="1:13" x14ac:dyDescent="0.2">
      <c r="A454" s="5"/>
      <c r="B454" s="5"/>
      <c r="C454" s="5"/>
      <c r="D454" s="5"/>
      <c r="E454" s="5"/>
      <c r="F454" s="5"/>
      <c r="G454" s="5"/>
      <c r="H454" s="8"/>
      <c r="I454" s="5"/>
      <c r="J454" s="5"/>
      <c r="K454" s="5"/>
      <c r="L454" s="5"/>
      <c r="M454" s="1"/>
    </row>
    <row r="455" spans="1:13" x14ac:dyDescent="0.2">
      <c r="A455" s="5"/>
      <c r="B455" s="5"/>
      <c r="C455" s="5"/>
      <c r="D455" s="5"/>
      <c r="E455" s="5"/>
      <c r="F455" s="5"/>
      <c r="G455" s="5"/>
      <c r="H455" s="8"/>
      <c r="I455" s="5"/>
      <c r="J455" s="5"/>
      <c r="K455" s="5"/>
      <c r="L455" s="5"/>
      <c r="M455" s="1"/>
    </row>
    <row r="456" spans="1:13" x14ac:dyDescent="0.2">
      <c r="A456" s="5"/>
      <c r="B456" s="5"/>
      <c r="C456" s="5"/>
      <c r="D456" s="5"/>
      <c r="E456" s="5"/>
      <c r="F456" s="5"/>
      <c r="G456" s="5"/>
      <c r="H456" s="8"/>
      <c r="I456" s="5"/>
      <c r="J456" s="5"/>
      <c r="K456" s="5"/>
      <c r="L456" s="5"/>
      <c r="M456" s="1"/>
    </row>
    <row r="457" spans="1:13" x14ac:dyDescent="0.2">
      <c r="A457" s="5"/>
      <c r="B457" s="5"/>
      <c r="C457" s="5"/>
      <c r="D457" s="5"/>
      <c r="E457" s="5"/>
      <c r="F457" s="5"/>
      <c r="G457" s="5"/>
      <c r="H457" s="8"/>
      <c r="I457" s="5"/>
      <c r="J457" s="5"/>
      <c r="K457" s="5"/>
      <c r="L457" s="5"/>
      <c r="M457" s="1"/>
    </row>
    <row r="458" spans="1:13" x14ac:dyDescent="0.2">
      <c r="A458" s="5"/>
      <c r="B458" s="5"/>
      <c r="C458" s="5"/>
      <c r="D458" s="5"/>
      <c r="E458" s="5"/>
      <c r="F458" s="5"/>
      <c r="G458" s="5"/>
      <c r="H458" s="8"/>
      <c r="I458" s="5"/>
      <c r="J458" s="5"/>
      <c r="K458" s="5"/>
      <c r="L458" s="5"/>
      <c r="M458" s="1"/>
    </row>
    <row r="459" spans="1:13" x14ac:dyDescent="0.2">
      <c r="A459" s="5"/>
      <c r="B459" s="5"/>
      <c r="C459" s="5"/>
      <c r="D459" s="5"/>
      <c r="E459" s="5"/>
      <c r="F459" s="5"/>
      <c r="G459" s="5"/>
      <c r="H459" s="8"/>
      <c r="I459" s="5"/>
      <c r="J459" s="5"/>
      <c r="K459" s="5"/>
      <c r="L459" s="5"/>
      <c r="M459" s="1"/>
    </row>
    <row r="460" spans="1:13" x14ac:dyDescent="0.2">
      <c r="A460" s="5"/>
      <c r="B460" s="5"/>
      <c r="C460" s="5"/>
      <c r="D460" s="5"/>
      <c r="E460" s="5"/>
      <c r="F460" s="5"/>
      <c r="G460" s="5"/>
      <c r="H460" s="8"/>
      <c r="I460" s="5"/>
      <c r="J460" s="5"/>
      <c r="K460" s="5"/>
      <c r="L460" s="5"/>
      <c r="M460" s="1"/>
    </row>
    <row r="461" spans="1:13" x14ac:dyDescent="0.2">
      <c r="A461" s="5"/>
      <c r="B461" s="5"/>
      <c r="C461" s="5"/>
      <c r="D461" s="5"/>
      <c r="E461" s="5"/>
      <c r="F461" s="5"/>
      <c r="G461" s="5"/>
      <c r="H461" s="8"/>
      <c r="I461" s="5"/>
      <c r="J461" s="5"/>
      <c r="K461" s="5"/>
      <c r="L461" s="5"/>
      <c r="M461" s="1"/>
    </row>
    <row r="462" spans="1:13" x14ac:dyDescent="0.2">
      <c r="A462" s="5"/>
      <c r="B462" s="5"/>
      <c r="C462" s="5"/>
      <c r="D462" s="5"/>
      <c r="E462" s="5"/>
      <c r="F462" s="5"/>
      <c r="G462" s="5"/>
      <c r="H462" s="8"/>
      <c r="I462" s="5"/>
      <c r="J462" s="5"/>
      <c r="K462" s="5"/>
      <c r="L462" s="5"/>
      <c r="M462" s="1"/>
    </row>
    <row r="463" spans="1:13" x14ac:dyDescent="0.2">
      <c r="A463" s="5"/>
      <c r="B463" s="5"/>
      <c r="C463" s="5"/>
      <c r="D463" s="5"/>
      <c r="E463" s="5"/>
      <c r="F463" s="5"/>
      <c r="G463" s="5"/>
      <c r="H463" s="8"/>
      <c r="I463" s="5"/>
      <c r="J463" s="5"/>
      <c r="K463" s="5"/>
      <c r="L463" s="5"/>
      <c r="M463" s="1"/>
    </row>
    <row r="464" spans="1:13" x14ac:dyDescent="0.2">
      <c r="A464" s="5"/>
      <c r="B464" s="5"/>
      <c r="C464" s="5"/>
      <c r="D464" s="5"/>
      <c r="E464" s="5"/>
      <c r="F464" s="5"/>
      <c r="G464" s="5"/>
      <c r="H464" s="8"/>
      <c r="I464" s="5"/>
      <c r="J464" s="5"/>
      <c r="K464" s="5"/>
      <c r="L464" s="5"/>
      <c r="M464" s="1"/>
    </row>
    <row r="465" spans="1:13" x14ac:dyDescent="0.2">
      <c r="A465" s="5"/>
      <c r="B465" s="5"/>
      <c r="C465" s="5"/>
      <c r="D465" s="5"/>
      <c r="E465" s="5"/>
      <c r="F465" s="5"/>
      <c r="G465" s="5"/>
      <c r="H465" s="8"/>
      <c r="I465" s="5"/>
      <c r="J465" s="5"/>
      <c r="K465" s="5"/>
      <c r="L465" s="5"/>
      <c r="M465" s="1"/>
    </row>
    <row r="466" spans="1:13" x14ac:dyDescent="0.2">
      <c r="A466" s="5"/>
      <c r="B466" s="5"/>
      <c r="C466" s="5"/>
      <c r="D466" s="5"/>
      <c r="E466" s="5"/>
      <c r="F466" s="5"/>
      <c r="G466" s="5"/>
      <c r="H466" s="8"/>
      <c r="I466" s="5"/>
      <c r="J466" s="5"/>
      <c r="K466" s="5"/>
      <c r="L466" s="5"/>
      <c r="M466" s="1"/>
    </row>
    <row r="467" spans="1:13" x14ac:dyDescent="0.2">
      <c r="A467" s="5"/>
      <c r="B467" s="5"/>
      <c r="C467" s="5"/>
      <c r="D467" s="5"/>
      <c r="E467" s="5"/>
      <c r="F467" s="5"/>
      <c r="G467" s="5"/>
      <c r="H467" s="8"/>
      <c r="I467" s="5"/>
      <c r="J467" s="5"/>
      <c r="K467" s="5"/>
      <c r="L467" s="5"/>
      <c r="M467" s="1"/>
    </row>
    <row r="468" spans="1:13" x14ac:dyDescent="0.2">
      <c r="A468" s="5"/>
      <c r="B468" s="5"/>
      <c r="C468" s="5"/>
      <c r="D468" s="5"/>
      <c r="E468" s="5"/>
      <c r="F468" s="5"/>
      <c r="G468" s="5"/>
      <c r="H468" s="8"/>
      <c r="I468" s="5"/>
      <c r="J468" s="5"/>
      <c r="K468" s="5"/>
      <c r="L468" s="5"/>
      <c r="M468" s="1"/>
    </row>
    <row r="469" spans="1:13" x14ac:dyDescent="0.2">
      <c r="A469" s="5"/>
      <c r="B469" s="5"/>
      <c r="C469" s="5"/>
      <c r="D469" s="5"/>
      <c r="E469" s="5"/>
      <c r="F469" s="5"/>
      <c r="G469" s="5"/>
      <c r="H469" s="8"/>
      <c r="I469" s="5"/>
      <c r="J469" s="5"/>
      <c r="K469" s="5"/>
      <c r="L469" s="5"/>
      <c r="M469" s="1"/>
    </row>
    <row r="470" spans="1:13" x14ac:dyDescent="0.2">
      <c r="A470" s="5"/>
      <c r="B470" s="5"/>
      <c r="C470" s="5"/>
      <c r="D470" s="5"/>
      <c r="E470" s="5"/>
      <c r="F470" s="5"/>
      <c r="G470" s="5"/>
      <c r="H470" s="8"/>
      <c r="I470" s="5"/>
      <c r="J470" s="5"/>
      <c r="K470" s="5"/>
      <c r="L470" s="5"/>
      <c r="M470" s="1"/>
    </row>
    <row r="471" spans="1:13" x14ac:dyDescent="0.2">
      <c r="A471" s="5"/>
      <c r="B471" s="5"/>
      <c r="C471" s="5"/>
      <c r="D471" s="5"/>
      <c r="E471" s="5"/>
      <c r="F471" s="5"/>
      <c r="G471" s="5"/>
      <c r="H471" s="8"/>
      <c r="I471" s="5"/>
      <c r="J471" s="5"/>
      <c r="K471" s="5"/>
      <c r="L471" s="5"/>
      <c r="M471" s="1"/>
    </row>
    <row r="472" spans="1:13" x14ac:dyDescent="0.2">
      <c r="A472" s="5"/>
      <c r="B472" s="5"/>
      <c r="C472" s="5"/>
      <c r="D472" s="5"/>
      <c r="E472" s="5"/>
      <c r="F472" s="5"/>
      <c r="G472" s="5"/>
      <c r="H472" s="8"/>
      <c r="I472" s="5"/>
      <c r="J472" s="5"/>
      <c r="K472" s="5"/>
      <c r="L472" s="5"/>
      <c r="M472" s="1"/>
    </row>
    <row r="473" spans="1:13" x14ac:dyDescent="0.2">
      <c r="A473" s="5"/>
      <c r="B473" s="5"/>
      <c r="C473" s="5"/>
      <c r="D473" s="5"/>
      <c r="E473" s="5"/>
      <c r="F473" s="5"/>
      <c r="G473" s="5"/>
      <c r="H473" s="8"/>
      <c r="I473" s="5"/>
      <c r="J473" s="5"/>
      <c r="K473" s="5"/>
      <c r="L473" s="5"/>
      <c r="M473" s="1"/>
    </row>
    <row r="474" spans="1:13" x14ac:dyDescent="0.2">
      <c r="A474" s="5"/>
      <c r="B474" s="5"/>
      <c r="C474" s="5"/>
      <c r="D474" s="5"/>
      <c r="E474" s="5"/>
      <c r="F474" s="5"/>
      <c r="G474" s="5"/>
      <c r="H474" s="8"/>
      <c r="I474" s="5"/>
      <c r="J474" s="5"/>
      <c r="K474" s="5"/>
      <c r="L474" s="5"/>
      <c r="M474" s="1"/>
    </row>
    <row r="475" spans="1:13" x14ac:dyDescent="0.2">
      <c r="A475" s="5"/>
      <c r="B475" s="5"/>
      <c r="C475" s="5"/>
      <c r="D475" s="5"/>
      <c r="E475" s="5"/>
      <c r="F475" s="5"/>
      <c r="G475" s="5"/>
      <c r="H475" s="8"/>
      <c r="I475" s="5"/>
      <c r="J475" s="5"/>
      <c r="K475" s="5"/>
      <c r="L475" s="5"/>
      <c r="M475" s="1"/>
    </row>
    <row r="476" spans="1:13" x14ac:dyDescent="0.2">
      <c r="A476" s="5"/>
      <c r="B476" s="5"/>
      <c r="C476" s="5"/>
      <c r="D476" s="5"/>
      <c r="E476" s="5"/>
      <c r="F476" s="5"/>
      <c r="G476" s="5"/>
      <c r="H476" s="8"/>
      <c r="I476" s="5"/>
      <c r="J476" s="5"/>
      <c r="K476" s="5"/>
      <c r="L476" s="5"/>
      <c r="M476" s="1"/>
    </row>
    <row r="477" spans="1:13" x14ac:dyDescent="0.2">
      <c r="A477" s="5"/>
      <c r="B477" s="5"/>
      <c r="C477" s="5"/>
      <c r="D477" s="5"/>
      <c r="E477" s="5"/>
      <c r="F477" s="5"/>
      <c r="G477" s="5"/>
      <c r="H477" s="8"/>
      <c r="I477" s="5"/>
      <c r="J477" s="5"/>
      <c r="K477" s="5"/>
      <c r="L477" s="5"/>
      <c r="M477" s="1"/>
    </row>
    <row r="478" spans="1:13" x14ac:dyDescent="0.2">
      <c r="A478" s="5"/>
      <c r="B478" s="5"/>
      <c r="C478" s="5"/>
      <c r="D478" s="5"/>
      <c r="E478" s="5"/>
      <c r="F478" s="5"/>
      <c r="G478" s="5"/>
      <c r="H478" s="8"/>
      <c r="I478" s="5"/>
      <c r="J478" s="5"/>
      <c r="K478" s="5"/>
      <c r="L478" s="5"/>
      <c r="M478" s="1"/>
    </row>
    <row r="479" spans="1:13" x14ac:dyDescent="0.2">
      <c r="A479" s="5"/>
      <c r="B479" s="5"/>
      <c r="C479" s="5"/>
      <c r="D479" s="5"/>
      <c r="E479" s="5"/>
      <c r="F479" s="5"/>
      <c r="G479" s="5"/>
      <c r="H479" s="8"/>
      <c r="I479" s="5"/>
      <c r="J479" s="5"/>
      <c r="K479" s="5"/>
      <c r="L479" s="5"/>
      <c r="M479" s="1"/>
    </row>
    <row r="480" spans="1:13" x14ac:dyDescent="0.2">
      <c r="A480" s="5"/>
      <c r="B480" s="5"/>
      <c r="C480" s="5"/>
      <c r="D480" s="5"/>
      <c r="E480" s="5"/>
      <c r="F480" s="5"/>
      <c r="G480" s="5"/>
      <c r="H480" s="8"/>
      <c r="I480" s="5"/>
      <c r="J480" s="5"/>
      <c r="K480" s="5"/>
      <c r="L480" s="5"/>
      <c r="M480" s="1"/>
    </row>
    <row r="481" spans="1:13" x14ac:dyDescent="0.2">
      <c r="A481" s="5"/>
      <c r="B481" s="5"/>
      <c r="C481" s="5"/>
      <c r="D481" s="5"/>
      <c r="E481" s="5"/>
      <c r="F481" s="5"/>
      <c r="G481" s="5"/>
      <c r="H481" s="8"/>
      <c r="I481" s="5"/>
      <c r="J481" s="5"/>
      <c r="K481" s="5"/>
      <c r="L481" s="5"/>
      <c r="M481" s="1"/>
    </row>
    <row r="482" spans="1:13" x14ac:dyDescent="0.2">
      <c r="A482" s="5"/>
      <c r="B482" s="5"/>
      <c r="C482" s="5"/>
      <c r="D482" s="5"/>
      <c r="E482" s="5"/>
      <c r="F482" s="5"/>
      <c r="G482" s="5"/>
      <c r="H482" s="8"/>
      <c r="I482" s="5"/>
      <c r="J482" s="5"/>
      <c r="K482" s="5"/>
      <c r="L482" s="5"/>
      <c r="M482" s="1"/>
    </row>
    <row r="483" spans="1:13" x14ac:dyDescent="0.2">
      <c r="A483" s="5"/>
      <c r="B483" s="5"/>
      <c r="C483" s="5"/>
      <c r="D483" s="5"/>
      <c r="E483" s="5"/>
      <c r="F483" s="5"/>
      <c r="G483" s="5"/>
      <c r="H483" s="8"/>
      <c r="I483" s="5"/>
      <c r="J483" s="5"/>
      <c r="K483" s="5"/>
      <c r="L483" s="5"/>
      <c r="M483" s="1"/>
    </row>
    <row r="484" spans="1:13" x14ac:dyDescent="0.2">
      <c r="A484" s="5"/>
      <c r="B484" s="5"/>
      <c r="C484" s="5"/>
      <c r="D484" s="5"/>
      <c r="E484" s="5"/>
      <c r="F484" s="5"/>
      <c r="G484" s="5"/>
      <c r="H484" s="8"/>
      <c r="I484" s="5"/>
      <c r="J484" s="5"/>
      <c r="K484" s="5"/>
      <c r="L484" s="5"/>
      <c r="M484" s="1"/>
    </row>
    <row r="485" spans="1:13" x14ac:dyDescent="0.2">
      <c r="A485" s="5"/>
      <c r="B485" s="5"/>
      <c r="C485" s="5"/>
      <c r="D485" s="5"/>
      <c r="E485" s="5"/>
      <c r="F485" s="5"/>
      <c r="G485" s="5"/>
      <c r="H485" s="8"/>
      <c r="I485" s="5"/>
      <c r="J485" s="5"/>
      <c r="K485" s="5"/>
      <c r="L485" s="5"/>
      <c r="M485" s="1"/>
    </row>
    <row r="486" spans="1:13" x14ac:dyDescent="0.2">
      <c r="A486" s="5"/>
      <c r="B486" s="5"/>
      <c r="C486" s="5"/>
      <c r="D486" s="5"/>
      <c r="E486" s="5"/>
      <c r="F486" s="5"/>
      <c r="G486" s="5"/>
      <c r="H486" s="8"/>
      <c r="I486" s="5"/>
      <c r="J486" s="5"/>
      <c r="K486" s="5"/>
      <c r="L486" s="5"/>
      <c r="M486" s="1"/>
    </row>
    <row r="487" spans="1:13" x14ac:dyDescent="0.2">
      <c r="A487" s="5"/>
      <c r="B487" s="5"/>
      <c r="C487" s="5"/>
      <c r="D487" s="5"/>
      <c r="E487" s="5"/>
      <c r="F487" s="5"/>
      <c r="G487" s="5"/>
      <c r="H487" s="8"/>
      <c r="I487" s="5"/>
      <c r="J487" s="5"/>
      <c r="K487" s="5"/>
      <c r="L487" s="5"/>
      <c r="M487" s="1"/>
    </row>
    <row r="488" spans="1:13" x14ac:dyDescent="0.2">
      <c r="A488" s="5"/>
      <c r="B488" s="5"/>
      <c r="C488" s="5"/>
      <c r="D488" s="5"/>
      <c r="E488" s="5"/>
      <c r="F488" s="5"/>
      <c r="G488" s="5"/>
      <c r="H488" s="8"/>
      <c r="I488" s="5"/>
      <c r="J488" s="5"/>
      <c r="K488" s="5"/>
      <c r="L488" s="5"/>
      <c r="M488" s="1"/>
    </row>
    <row r="489" spans="1:13" x14ac:dyDescent="0.2">
      <c r="A489" s="5"/>
      <c r="B489" s="5"/>
      <c r="C489" s="5"/>
      <c r="D489" s="5"/>
      <c r="E489" s="5"/>
      <c r="F489" s="5"/>
      <c r="G489" s="5"/>
      <c r="H489" s="8"/>
      <c r="I489" s="5"/>
      <c r="J489" s="5"/>
      <c r="K489" s="5"/>
      <c r="L489" s="5"/>
      <c r="M489" s="1"/>
    </row>
    <row r="490" spans="1:13" x14ac:dyDescent="0.2">
      <c r="A490" s="5"/>
      <c r="B490" s="5"/>
      <c r="C490" s="5"/>
      <c r="D490" s="5"/>
      <c r="E490" s="5"/>
      <c r="F490" s="5"/>
      <c r="G490" s="5"/>
      <c r="H490" s="8"/>
      <c r="I490" s="5"/>
      <c r="J490" s="5"/>
      <c r="K490" s="5"/>
      <c r="L490" s="5"/>
      <c r="M490" s="1"/>
    </row>
    <row r="491" spans="1:13" x14ac:dyDescent="0.2">
      <c r="A491" s="5"/>
      <c r="B491" s="5"/>
      <c r="C491" s="5"/>
      <c r="D491" s="5"/>
      <c r="E491" s="5"/>
      <c r="F491" s="5"/>
      <c r="G491" s="5"/>
      <c r="H491" s="8"/>
      <c r="I491" s="5"/>
      <c r="J491" s="5"/>
      <c r="K491" s="5"/>
      <c r="L491" s="5"/>
      <c r="M491" s="1"/>
    </row>
    <row r="492" spans="1:13" x14ac:dyDescent="0.2">
      <c r="A492" s="5"/>
      <c r="B492" s="5"/>
      <c r="C492" s="5"/>
      <c r="D492" s="5"/>
      <c r="E492" s="5"/>
      <c r="F492" s="5"/>
      <c r="G492" s="5"/>
      <c r="H492" s="8"/>
      <c r="I492" s="5"/>
      <c r="J492" s="5"/>
      <c r="K492" s="5"/>
      <c r="L492" s="5"/>
      <c r="M492" s="1"/>
    </row>
    <row r="493" spans="1:13" x14ac:dyDescent="0.2">
      <c r="A493" s="5"/>
      <c r="B493" s="5"/>
      <c r="C493" s="5"/>
      <c r="D493" s="5"/>
      <c r="E493" s="5"/>
      <c r="F493" s="5"/>
      <c r="G493" s="5"/>
      <c r="H493" s="8"/>
      <c r="I493" s="5"/>
      <c r="J493" s="5"/>
      <c r="K493" s="5"/>
      <c r="L493" s="5"/>
      <c r="M493" s="1"/>
    </row>
    <row r="494" spans="1:13" x14ac:dyDescent="0.2">
      <c r="A494" s="5"/>
      <c r="B494" s="5"/>
      <c r="C494" s="5"/>
      <c r="D494" s="5"/>
      <c r="E494" s="5"/>
      <c r="F494" s="5"/>
      <c r="G494" s="5"/>
      <c r="H494" s="8"/>
      <c r="I494" s="5"/>
      <c r="J494" s="5"/>
      <c r="K494" s="5"/>
      <c r="L494" s="5"/>
      <c r="M494" s="1"/>
    </row>
    <row r="495" spans="1:13" x14ac:dyDescent="0.2">
      <c r="A495" s="5"/>
      <c r="B495" s="5"/>
      <c r="C495" s="5"/>
      <c r="D495" s="5"/>
      <c r="E495" s="5"/>
      <c r="F495" s="5"/>
      <c r="G495" s="5"/>
      <c r="H495" s="8"/>
      <c r="I495" s="5"/>
      <c r="J495" s="5"/>
      <c r="K495" s="5"/>
      <c r="L495" s="5"/>
      <c r="M495" s="1"/>
    </row>
    <row r="496" spans="1:13" x14ac:dyDescent="0.2">
      <c r="A496" s="5"/>
      <c r="B496" s="5"/>
      <c r="C496" s="5"/>
      <c r="D496" s="5"/>
      <c r="E496" s="5"/>
      <c r="F496" s="5"/>
      <c r="G496" s="5"/>
      <c r="H496" s="8"/>
      <c r="I496" s="5"/>
      <c r="J496" s="5"/>
      <c r="K496" s="5"/>
      <c r="L496" s="5"/>
      <c r="M496" s="1"/>
    </row>
    <row r="497" spans="1:13" x14ac:dyDescent="0.2">
      <c r="A497" s="5"/>
      <c r="B497" s="5"/>
      <c r="C497" s="5"/>
      <c r="D497" s="5"/>
      <c r="E497" s="5"/>
      <c r="F497" s="5"/>
      <c r="G497" s="5"/>
      <c r="H497" s="8"/>
      <c r="I497" s="5"/>
      <c r="J497" s="5"/>
      <c r="K497" s="5"/>
      <c r="L497" s="5"/>
      <c r="M497" s="1"/>
    </row>
  </sheetData>
  <sheetProtection algorithmName="SHA-512" hashValue="9SsptkOLPXXJEvGq1YSUaS8Lica0zi1a10OdvOVBMdXecfjTOPV0MMlXWOSAXBW+yvMaq0iAqor56AY1hUHuag==" saltValue="4HqSkvF2oQJBqps3mgErfg==" spinCount="100000" sheet="1" objects="1" scenarios="1"/>
  <sortState ref="A4:S53">
    <sortCondition ref="A4"/>
  </sortState>
  <conditionalFormatting sqref="H4:H53">
    <cfRule type="top10" dxfId="21" priority="3" rank="1"/>
    <cfRule type="top10" dxfId="20" priority="4" bottom="1" rank="1"/>
  </conditionalFormatting>
  <conditionalFormatting sqref="M4:M53">
    <cfRule type="top10" dxfId="19" priority="1" rank="1"/>
    <cfRule type="top10" dxfId="18" priority="2" bottom="1" rank="1"/>
  </conditionalFormatting>
  <pageMargins left="0.24" right="0.24" top="0.47" bottom="0.4" header="0.14000000000000001" footer="0.23"/>
  <pageSetup paperSize="9" orientation="portrait" horizontalDpi="1200" verticalDpi="1200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S496"/>
  <sheetViews>
    <sheetView workbookViewId="0">
      <selection activeCell="B3" sqref="B3"/>
    </sheetView>
  </sheetViews>
  <sheetFormatPr defaultColWidth="8.85546875" defaultRowHeight="12.75" x14ac:dyDescent="0.2"/>
  <cols>
    <col min="1" max="1" width="7.140625" style="6" customWidth="1"/>
    <col min="2" max="2" width="27.85546875" style="6" customWidth="1"/>
    <col min="3" max="3" width="27.85546875" style="7" customWidth="1"/>
    <col min="4" max="4" width="11.42578125" style="7" bestFit="1" customWidth="1"/>
    <col min="5" max="5" width="12.42578125" style="6" bestFit="1" customWidth="1"/>
    <col min="6" max="6" width="14.85546875" style="6" bestFit="1" customWidth="1"/>
    <col min="7" max="7" width="10.28515625" style="6" bestFit="1" customWidth="1"/>
    <col min="8" max="8" width="11" style="62" bestFit="1" customWidth="1"/>
    <col min="9" max="9" width="11.42578125" style="8" bestFit="1" customWidth="1"/>
    <col min="10" max="10" width="12.42578125" style="6" bestFit="1" customWidth="1"/>
    <col min="11" max="11" width="14.85546875" style="6" bestFit="1" customWidth="1"/>
    <col min="12" max="12" width="10.28515625" style="6" bestFit="1" customWidth="1"/>
    <col min="13" max="13" width="11" style="8" bestFit="1" customWidth="1"/>
    <col min="14" max="14" width="11.42578125" style="5" bestFit="1" customWidth="1"/>
    <col min="15" max="15" width="12.42578125" style="5" bestFit="1" customWidth="1"/>
    <col min="16" max="16" width="14.85546875" style="5" bestFit="1" customWidth="1"/>
    <col min="17" max="17" width="10.28515625" style="5" bestFit="1" customWidth="1"/>
    <col min="18" max="18" width="11" style="5" bestFit="1" customWidth="1"/>
    <col min="19" max="19" width="6.7109375" style="5" bestFit="1" customWidth="1"/>
    <col min="20" max="16384" width="8.85546875" style="5"/>
  </cols>
  <sheetData>
    <row r="1" spans="1:19" ht="29.25" x14ac:dyDescent="0.35">
      <c r="A1" s="48" t="str">
        <f>Entrants!K1</f>
        <v>SAUVIC Motorkhana 2016 - Round 4</v>
      </c>
      <c r="B1" s="49"/>
      <c r="C1" s="49"/>
      <c r="D1" s="49"/>
      <c r="E1" s="49"/>
      <c r="F1" s="49"/>
      <c r="G1" s="49"/>
      <c r="H1" s="49"/>
      <c r="I1" s="49"/>
      <c r="J1" s="49"/>
      <c r="K1" s="50"/>
      <c r="L1" s="49"/>
      <c r="M1" s="49"/>
      <c r="N1" s="49"/>
      <c r="O1" s="49"/>
      <c r="P1" s="50"/>
      <c r="Q1" s="49"/>
      <c r="R1" s="49"/>
      <c r="S1" s="49"/>
    </row>
    <row r="2" spans="1:19" ht="15" customHeight="1" x14ac:dyDescent="0.25">
      <c r="A2" s="54" t="str">
        <f>Entrants!J8</f>
        <v>MAP 4</v>
      </c>
      <c r="B2" s="54" t="str">
        <f>Entrants!K8</f>
        <v>Battle 2</v>
      </c>
      <c r="C2" s="52"/>
      <c r="D2" s="52"/>
      <c r="E2" s="51"/>
      <c r="F2" s="53" t="s">
        <v>33</v>
      </c>
      <c r="G2" s="51"/>
      <c r="H2" s="51"/>
      <c r="I2" s="54"/>
      <c r="J2" s="51"/>
      <c r="K2" s="53" t="s">
        <v>33</v>
      </c>
      <c r="L2" s="51"/>
      <c r="M2" s="51"/>
      <c r="N2" s="54"/>
      <c r="O2" s="51"/>
      <c r="P2" s="53" t="s">
        <v>33</v>
      </c>
      <c r="Q2" s="51"/>
      <c r="R2" s="51"/>
      <c r="S2" s="54"/>
    </row>
    <row r="3" spans="1:19" s="6" customFormat="1" ht="15" customHeight="1" thickBot="1" x14ac:dyDescent="0.3">
      <c r="A3" s="55" t="s">
        <v>27</v>
      </c>
      <c r="B3" s="55" t="s">
        <v>18</v>
      </c>
      <c r="C3" s="55" t="s">
        <v>3</v>
      </c>
      <c r="D3" s="55" t="s">
        <v>7</v>
      </c>
      <c r="E3" s="56" t="s">
        <v>19</v>
      </c>
      <c r="F3" s="55" t="s">
        <v>32</v>
      </c>
      <c r="G3" s="55" t="s">
        <v>24</v>
      </c>
      <c r="H3" s="55" t="s">
        <v>23</v>
      </c>
      <c r="I3" s="55" t="s">
        <v>25</v>
      </c>
      <c r="J3" s="55" t="s">
        <v>26</v>
      </c>
      <c r="K3" s="55" t="s">
        <v>32</v>
      </c>
      <c r="L3" s="55" t="s">
        <v>24</v>
      </c>
      <c r="M3" s="55" t="s">
        <v>23</v>
      </c>
      <c r="N3" s="55" t="s">
        <v>25</v>
      </c>
      <c r="O3" s="55" t="s">
        <v>56</v>
      </c>
      <c r="P3" s="55" t="s">
        <v>32</v>
      </c>
      <c r="Q3" s="55" t="s">
        <v>24</v>
      </c>
      <c r="R3" s="55" t="s">
        <v>23</v>
      </c>
      <c r="S3" s="55" t="s">
        <v>25</v>
      </c>
    </row>
    <row r="4" spans="1:19" ht="15" customHeight="1" x14ac:dyDescent="0.25">
      <c r="A4" s="38">
        <f>IF(Entrants!B4="","",Entrants!B4)</f>
        <v>1</v>
      </c>
      <c r="B4" s="38" t="str">
        <f>IF(Entrants!C4="","",Entrants!C4)</f>
        <v>Simon Henman</v>
      </c>
      <c r="C4" s="38" t="str">
        <f>IF(Entrants!D4="","",Entrants!D4)</f>
        <v>EVO</v>
      </c>
      <c r="D4" s="38" t="str">
        <f>IF(Entrants!E4="","",Entrants!E4)</f>
        <v>4WD</v>
      </c>
      <c r="E4" s="93">
        <v>33.06</v>
      </c>
      <c r="F4" s="96">
        <v>2</v>
      </c>
      <c r="G4" s="96"/>
      <c r="H4" s="39">
        <f>IF(E4="","",IF(G4="DNS",E$57,IF(G4="DNF",E$56,IF(G4="WD",E$55,IF(E4+(F4*E$58)&gt;E$55,E$55,E4+(F4*E$58))))))</f>
        <v>43.06</v>
      </c>
      <c r="I4" s="58">
        <f>IFERROR((Entrants!$B$56+1)-RANK(H4,$H$4:$H$53,1),"")</f>
        <v>18</v>
      </c>
      <c r="J4" s="93">
        <v>31.28</v>
      </c>
      <c r="K4" s="103">
        <v>1</v>
      </c>
      <c r="L4" s="103"/>
      <c r="M4" s="39">
        <f>IF(J4="","",IF(L4="DNS",J$57,IF(L4="DNF",J$56,IF(L4="WD",J$55,IF(J4+(K4*J$58)&gt;J$55,J$55,J4+(K4*J$58))))))</f>
        <v>36.28</v>
      </c>
      <c r="N4" s="58">
        <f>IFERROR((Entrants!$B$56+1)-RANK(M4,$M$4:$M$53,1),"")</f>
        <v>31</v>
      </c>
      <c r="O4" s="93"/>
      <c r="P4" s="103"/>
      <c r="Q4" s="103"/>
      <c r="R4" s="39" t="str">
        <f>IF(O4="","",IF(Q4="DNS",O$57,IF(Q4="DNF",O$56,IF(Q4="WD",O$55,IF(O4+(P4*O$58)&gt;O$55,O$55,O4+(P4*O$58))))))</f>
        <v/>
      </c>
      <c r="S4" s="58" t="str">
        <f>IFERROR((Entrants!$B$56+1)-RANK(R4,$R$4:$R$53,1),"")</f>
        <v/>
      </c>
    </row>
    <row r="5" spans="1:19" ht="15" customHeight="1" x14ac:dyDescent="0.25">
      <c r="A5" s="38">
        <f>IF(Entrants!B5="","",Entrants!B5)</f>
        <v>2</v>
      </c>
      <c r="B5" s="38" t="str">
        <f>IF(Entrants!C5="","",Entrants!C5)</f>
        <v>Jett Benson</v>
      </c>
      <c r="C5" s="38" t="str">
        <f>IF(Entrants!D5="","",Entrants!D5)</f>
        <v>180sx</v>
      </c>
      <c r="D5" s="38" t="str">
        <f>IF(Entrants!E5="","",Entrants!E5)</f>
        <v>2WD</v>
      </c>
      <c r="E5" s="93">
        <v>34.5</v>
      </c>
      <c r="F5" s="96"/>
      <c r="G5" s="96"/>
      <c r="H5" s="39">
        <f t="shared" ref="H5:H53" si="0">IF(E5="","",IF(G5="DNS",E$57,IF(G5="DNF",E$56,IF(G5="WD",E$55,IF(E5+(F5*E$58)&gt;E$55,E$55,E5+(F5*E$58))))))</f>
        <v>34.5</v>
      </c>
      <c r="I5" s="58">
        <f>IFERROR((Entrants!$B$56+1)-RANK(H5,$H$4:$H$53,1),"")</f>
        <v>38</v>
      </c>
      <c r="J5" s="93">
        <v>33.69</v>
      </c>
      <c r="K5" s="103"/>
      <c r="L5" s="103"/>
      <c r="M5" s="39">
        <f t="shared" ref="M5:M53" si="1">IF(J5="","",IF(L5="DNS",J$57,IF(L5="DNF",J$56,IF(L5="WD",J$55,IF(J5+(K5*J$58)&gt;J$55,J$55,J5+(K5*J$58))))))</f>
        <v>33.69</v>
      </c>
      <c r="N5" s="58">
        <f>IFERROR((Entrants!$B$56+1)-RANK(M5,$M$4:$M$53,1),"")</f>
        <v>39</v>
      </c>
      <c r="O5" s="93"/>
      <c r="P5" s="102"/>
      <c r="Q5" s="102"/>
      <c r="R5" s="39" t="str">
        <f t="shared" ref="R5:R53" si="2">IF(O5="","",IF(Q5="DNS",O$57,IF(Q5="DNF",O$56,IF(Q5="WD",O$55,IF(O5+(P5*O$58)&gt;O$55,O$55,O5+(P5*O$58))))))</f>
        <v/>
      </c>
      <c r="S5" s="58" t="str">
        <f>IFERROR((Entrants!$B$56+1)-RANK(R5,$R$4:$R$53,1),"")</f>
        <v/>
      </c>
    </row>
    <row r="6" spans="1:19" ht="15" customHeight="1" x14ac:dyDescent="0.25">
      <c r="A6" s="38">
        <f>IF(Entrants!B6="","",Entrants!B6)</f>
        <v>3</v>
      </c>
      <c r="B6" s="38" t="str">
        <f>IF(Entrants!C6="","",Entrants!C6)</f>
        <v>Shane Janssen</v>
      </c>
      <c r="C6" s="38" t="str">
        <f>IF(Entrants!D6="","",Entrants!D6)</f>
        <v>R33 GTR</v>
      </c>
      <c r="D6" s="38" t="str">
        <f>IF(Entrants!E6="","",Entrants!E6)</f>
        <v>4WD</v>
      </c>
      <c r="E6" s="93">
        <v>31.78</v>
      </c>
      <c r="F6" s="96"/>
      <c r="G6" s="96"/>
      <c r="H6" s="39">
        <f t="shared" si="0"/>
        <v>31.78</v>
      </c>
      <c r="I6" s="58">
        <f>IFERROR((Entrants!$B$56+1)-RANK(H6,$H$4:$H$53,1),"")</f>
        <v>46</v>
      </c>
      <c r="J6" s="93">
        <v>30.97</v>
      </c>
      <c r="K6" s="102"/>
      <c r="L6" s="102"/>
      <c r="M6" s="39">
        <f t="shared" si="1"/>
        <v>30.97</v>
      </c>
      <c r="N6" s="58">
        <f>IFERROR((Entrants!$B$56+1)-RANK(M6,$M$4:$M$53,1),"")</f>
        <v>46</v>
      </c>
      <c r="O6" s="93"/>
      <c r="P6" s="103"/>
      <c r="Q6" s="103"/>
      <c r="R6" s="39" t="str">
        <f t="shared" si="2"/>
        <v/>
      </c>
      <c r="S6" s="58" t="str">
        <f>IFERROR((Entrants!$B$56+1)-RANK(R6,$R$4:$R$53,1),"")</f>
        <v/>
      </c>
    </row>
    <row r="7" spans="1:19" ht="15" customHeight="1" x14ac:dyDescent="0.25">
      <c r="A7" s="38">
        <f>IF(Entrants!B7="","",Entrants!B7)</f>
        <v>4</v>
      </c>
      <c r="B7" s="38" t="str">
        <f>IF(Entrants!C7="","",Entrants!C7)</f>
        <v>Kyle Bone</v>
      </c>
      <c r="C7" s="38" t="str">
        <f>IF(Entrants!D7="","",Entrants!D7)</f>
        <v>R33 GTS-t</v>
      </c>
      <c r="D7" s="38" t="str">
        <f>IF(Entrants!E7="","",Entrants!E7)</f>
        <v>2WD</v>
      </c>
      <c r="E7" s="93">
        <v>33.659999999999997</v>
      </c>
      <c r="F7" s="94"/>
      <c r="G7" s="94"/>
      <c r="H7" s="39">
        <f t="shared" si="0"/>
        <v>33.659999999999997</v>
      </c>
      <c r="I7" s="58">
        <f>IFERROR((Entrants!$B$56+1)-RANK(H7,$H$4:$H$53,1),"")</f>
        <v>43</v>
      </c>
      <c r="J7" s="93">
        <v>35.82</v>
      </c>
      <c r="K7" s="103"/>
      <c r="L7" s="103"/>
      <c r="M7" s="39">
        <f t="shared" si="1"/>
        <v>35.82</v>
      </c>
      <c r="N7" s="58">
        <f>IFERROR((Entrants!$B$56+1)-RANK(M7,$M$4:$M$53,1),"")</f>
        <v>32</v>
      </c>
      <c r="O7" s="93"/>
      <c r="P7" s="103"/>
      <c r="Q7" s="103"/>
      <c r="R7" s="39" t="str">
        <f t="shared" si="2"/>
        <v/>
      </c>
      <c r="S7" s="58" t="str">
        <f>IFERROR((Entrants!$B$56+1)-RANK(R7,$R$4:$R$53,1),"")</f>
        <v/>
      </c>
    </row>
    <row r="8" spans="1:19" ht="15" customHeight="1" x14ac:dyDescent="0.25">
      <c r="A8" s="38">
        <f>IF(Entrants!B8="","",Entrants!B8)</f>
        <v>5</v>
      </c>
      <c r="B8" s="38" t="str">
        <f>IF(Entrants!C8="","",Entrants!C8)</f>
        <v>Paris Hoult</v>
      </c>
      <c r="C8" s="38" t="str">
        <f>IF(Entrants!D8="","",Entrants!D8)</f>
        <v>Chaser</v>
      </c>
      <c r="D8" s="38" t="str">
        <f>IF(Entrants!E8="","",Entrants!E8)</f>
        <v>2WD</v>
      </c>
      <c r="E8" s="93">
        <v>35.65</v>
      </c>
      <c r="F8" s="94"/>
      <c r="G8" s="94" t="s">
        <v>146</v>
      </c>
      <c r="H8" s="39">
        <f t="shared" si="0"/>
        <v>48.06</v>
      </c>
      <c r="I8" s="58">
        <v>0</v>
      </c>
      <c r="J8" s="93">
        <v>35.659999999999997</v>
      </c>
      <c r="K8" s="103"/>
      <c r="L8" s="103"/>
      <c r="M8" s="39">
        <f t="shared" si="1"/>
        <v>35.659999999999997</v>
      </c>
      <c r="N8" s="58">
        <f>IFERROR((Entrants!$B$56+1)-RANK(M8,$M$4:$M$53,1),"")</f>
        <v>34</v>
      </c>
      <c r="O8" s="93"/>
      <c r="P8" s="103"/>
      <c r="Q8" s="103"/>
      <c r="R8" s="39" t="str">
        <f t="shared" si="2"/>
        <v/>
      </c>
      <c r="S8" s="58" t="str">
        <f>IFERROR((Entrants!$B$56+1)-RANK(R8,$R$4:$R$53,1),"")</f>
        <v/>
      </c>
    </row>
    <row r="9" spans="1:19" ht="15" customHeight="1" x14ac:dyDescent="0.25">
      <c r="A9" s="38">
        <f>IF(Entrants!B9="","",Entrants!B9)</f>
        <v>6</v>
      </c>
      <c r="B9" s="38" t="str">
        <f>IF(Entrants!C9="","",Entrants!C9)</f>
        <v>Sean Power</v>
      </c>
      <c r="C9" s="38" t="str">
        <f>IF(Entrants!D9="","",Entrants!D9)</f>
        <v>SR32</v>
      </c>
      <c r="D9" s="38" t="str">
        <f>IF(Entrants!E9="","",Entrants!E9)</f>
        <v>2WD</v>
      </c>
      <c r="E9" s="93">
        <v>32.880000000000003</v>
      </c>
      <c r="F9" s="96"/>
      <c r="G9" s="96"/>
      <c r="H9" s="39">
        <f t="shared" si="0"/>
        <v>32.880000000000003</v>
      </c>
      <c r="I9" s="58">
        <f>IFERROR((Entrants!$B$56+1)-RANK(H9,$H$4:$H$53,1),"")</f>
        <v>44</v>
      </c>
      <c r="J9" s="93">
        <v>41.5</v>
      </c>
      <c r="K9" s="103">
        <v>2</v>
      </c>
      <c r="L9" s="103"/>
      <c r="M9" s="39">
        <f t="shared" si="1"/>
        <v>51.5</v>
      </c>
      <c r="N9" s="58">
        <f>IFERROR((Entrants!$B$56+1)-RANK(M9,$M$4:$M$53,1),"")</f>
        <v>20</v>
      </c>
      <c r="O9" s="93"/>
      <c r="P9" s="102"/>
      <c r="Q9" s="102"/>
      <c r="R9" s="39" t="str">
        <f t="shared" si="2"/>
        <v/>
      </c>
      <c r="S9" s="58" t="str">
        <f>IFERROR((Entrants!$B$56+1)-RANK(R9,$R$4:$R$53,1),"")</f>
        <v/>
      </c>
    </row>
    <row r="10" spans="1:19" ht="15" customHeight="1" x14ac:dyDescent="0.25">
      <c r="A10" s="38">
        <f>IF(Entrants!B10="","",Entrants!B10)</f>
        <v>7</v>
      </c>
      <c r="B10" s="38" t="str">
        <f>IF(Entrants!C10="","",Entrants!C10)</f>
        <v>Jack puzin</v>
      </c>
      <c r="C10" s="38" t="str">
        <f>IF(Entrants!D10="","",Entrants!D10)</f>
        <v>R33 GTS-t</v>
      </c>
      <c r="D10" s="38" t="str">
        <f>IF(Entrants!E10="","",Entrants!E10)</f>
        <v>2WD</v>
      </c>
      <c r="E10" s="93">
        <v>38.78</v>
      </c>
      <c r="F10" s="94"/>
      <c r="G10" s="94"/>
      <c r="H10" s="39">
        <f t="shared" si="0"/>
        <v>38.78</v>
      </c>
      <c r="I10" s="58">
        <f>IFERROR((Entrants!$B$56+1)-RANK(H10,$H$4:$H$53,1),"")</f>
        <v>24</v>
      </c>
      <c r="J10" s="93">
        <v>34.53</v>
      </c>
      <c r="K10" s="103"/>
      <c r="L10" s="103"/>
      <c r="M10" s="39">
        <f t="shared" si="1"/>
        <v>34.53</v>
      </c>
      <c r="N10" s="58">
        <f>IFERROR((Entrants!$B$56+1)-RANK(M10,$M$4:$M$53,1),"")</f>
        <v>35</v>
      </c>
      <c r="O10" s="93"/>
      <c r="P10" s="103"/>
      <c r="Q10" s="103"/>
      <c r="R10" s="39" t="str">
        <f t="shared" si="2"/>
        <v/>
      </c>
      <c r="S10" s="58" t="str">
        <f>IFERROR((Entrants!$B$56+1)-RANK(R10,$R$4:$R$53,1),"")</f>
        <v/>
      </c>
    </row>
    <row r="11" spans="1:19" ht="15" customHeight="1" x14ac:dyDescent="0.25">
      <c r="A11" s="38">
        <f>IF(Entrants!B11="","",Entrants!B11)</f>
        <v>8</v>
      </c>
      <c r="B11" s="38" t="str">
        <f>IF(Entrants!C11="","",Entrants!C11)</f>
        <v xml:space="preserve">Myles shobbrook </v>
      </c>
      <c r="C11" s="38" t="str">
        <f>IF(Entrants!D11="","",Entrants!D11)</f>
        <v>R34 GTT</v>
      </c>
      <c r="D11" s="38" t="str">
        <f>IF(Entrants!E11="","",Entrants!E11)</f>
        <v>2WD</v>
      </c>
      <c r="E11" s="93">
        <v>43.06</v>
      </c>
      <c r="F11" s="94">
        <v>1</v>
      </c>
      <c r="G11" s="94"/>
      <c r="H11" s="39">
        <f t="shared" si="0"/>
        <v>48.06</v>
      </c>
      <c r="I11" s="58">
        <f>IFERROR((Entrants!$B$56+1)-RANK(H11,$H$4:$H$53,1),"")</f>
        <v>15</v>
      </c>
      <c r="J11" s="93">
        <v>33.880000000000003</v>
      </c>
      <c r="K11" s="103"/>
      <c r="L11" s="103"/>
      <c r="M11" s="39">
        <f t="shared" si="1"/>
        <v>33.880000000000003</v>
      </c>
      <c r="N11" s="58">
        <f>IFERROR((Entrants!$B$56+1)-RANK(M11,$M$4:$M$53,1),"")</f>
        <v>38</v>
      </c>
      <c r="O11" s="93"/>
      <c r="P11" s="102"/>
      <c r="Q11" s="102"/>
      <c r="R11" s="39" t="str">
        <f t="shared" si="2"/>
        <v/>
      </c>
      <c r="S11" s="58" t="str">
        <f>IFERROR((Entrants!$B$56+1)-RANK(R11,$R$4:$R$53,1),"")</f>
        <v/>
      </c>
    </row>
    <row r="12" spans="1:19" ht="15" customHeight="1" x14ac:dyDescent="0.25">
      <c r="A12" s="38">
        <f>IF(Entrants!B12="","",Entrants!B12)</f>
        <v>9</v>
      </c>
      <c r="B12" s="38" t="str">
        <f>IF(Entrants!C12="","",Entrants!C12)</f>
        <v>Russell Cunningham</v>
      </c>
      <c r="C12" s="38" t="str">
        <f>IF(Entrants!D12="","",Entrants!D12)</f>
        <v>R32</v>
      </c>
      <c r="D12" s="38" t="str">
        <f>IF(Entrants!E12="","",Entrants!E12)</f>
        <v>2WD</v>
      </c>
      <c r="E12" s="93">
        <v>34.29</v>
      </c>
      <c r="F12" s="94"/>
      <c r="G12" s="94"/>
      <c r="H12" s="39">
        <f t="shared" si="0"/>
        <v>34.29</v>
      </c>
      <c r="I12" s="58">
        <f>IFERROR((Entrants!$B$56+1)-RANK(H12,$H$4:$H$53,1),"")</f>
        <v>40</v>
      </c>
      <c r="J12" s="93">
        <v>32.06</v>
      </c>
      <c r="K12" s="103"/>
      <c r="L12" s="103"/>
      <c r="M12" s="39">
        <f t="shared" si="1"/>
        <v>32.06</v>
      </c>
      <c r="N12" s="58">
        <f>IFERROR((Entrants!$B$56+1)-RANK(M12,$M$4:$M$53,1),"")</f>
        <v>44</v>
      </c>
      <c r="O12" s="93"/>
      <c r="P12" s="103"/>
      <c r="Q12" s="103"/>
      <c r="R12" s="39" t="str">
        <f t="shared" si="2"/>
        <v/>
      </c>
      <c r="S12" s="58" t="str">
        <f>IFERROR((Entrants!$B$56+1)-RANK(R12,$R$4:$R$53,1),"")</f>
        <v/>
      </c>
    </row>
    <row r="13" spans="1:19" ht="15" customHeight="1" x14ac:dyDescent="0.25">
      <c r="A13" s="38">
        <f>IF(Entrants!B13="","",Entrants!B13)</f>
        <v>10</v>
      </c>
      <c r="B13" s="38" t="str">
        <f>IF(Entrants!C13="","",Entrants!C13)</f>
        <v>Simon wilcox</v>
      </c>
      <c r="C13" s="38" t="str">
        <f>IF(Entrants!D13="","",Entrants!D13)</f>
        <v>chaser</v>
      </c>
      <c r="D13" s="38" t="str">
        <f>IF(Entrants!E13="","",Entrants!E13)</f>
        <v>2WD</v>
      </c>
      <c r="E13" s="93">
        <v>0</v>
      </c>
      <c r="F13" s="96"/>
      <c r="G13" s="96" t="s">
        <v>145</v>
      </c>
      <c r="H13" s="39">
        <f t="shared" si="0"/>
        <v>48.06</v>
      </c>
      <c r="I13" s="58">
        <v>0</v>
      </c>
      <c r="J13" s="93">
        <v>0</v>
      </c>
      <c r="K13" s="102"/>
      <c r="L13" s="102" t="s">
        <v>145</v>
      </c>
      <c r="M13" s="39">
        <f t="shared" si="1"/>
        <v>54.69</v>
      </c>
      <c r="N13" s="58">
        <v>0</v>
      </c>
      <c r="O13" s="93"/>
      <c r="P13" s="103"/>
      <c r="Q13" s="103"/>
      <c r="R13" s="39" t="str">
        <f t="shared" si="2"/>
        <v/>
      </c>
      <c r="S13" s="58" t="str">
        <f>IFERROR((Entrants!$B$56+1)-RANK(R13,$R$4:$R$53,1),"")</f>
        <v/>
      </c>
    </row>
    <row r="14" spans="1:19" ht="15" customHeight="1" x14ac:dyDescent="0.25">
      <c r="A14" s="38">
        <f>IF(Entrants!B14="","",Entrants!B14)</f>
        <v>11</v>
      </c>
      <c r="B14" s="38" t="str">
        <f>IF(Entrants!C14="","",Entrants!C14)</f>
        <v>Daniel daraxoglou</v>
      </c>
      <c r="C14" s="38" t="str">
        <f>IF(Entrants!D14="","",Entrants!D14)</f>
        <v>S14</v>
      </c>
      <c r="D14" s="38" t="str">
        <f>IF(Entrants!E14="","",Entrants!E14)</f>
        <v>2WD</v>
      </c>
      <c r="E14" s="93">
        <v>42.59</v>
      </c>
      <c r="F14" s="94"/>
      <c r="G14" s="94"/>
      <c r="H14" s="39">
        <f t="shared" si="0"/>
        <v>42.59</v>
      </c>
      <c r="I14" s="58">
        <f>IFERROR((Entrants!$B$56+1)-RANK(H14,$H$4:$H$53,1),"")</f>
        <v>19</v>
      </c>
      <c r="J14" s="93">
        <v>36.97</v>
      </c>
      <c r="K14" s="103"/>
      <c r="L14" s="103"/>
      <c r="M14" s="39">
        <f t="shared" si="1"/>
        <v>36.97</v>
      </c>
      <c r="N14" s="58">
        <f>IFERROR((Entrants!$B$56+1)-RANK(M14,$M$4:$M$53,1),"")</f>
        <v>30</v>
      </c>
      <c r="O14" s="93"/>
      <c r="P14" s="102"/>
      <c r="Q14" s="102"/>
      <c r="R14" s="39" t="str">
        <f t="shared" si="2"/>
        <v/>
      </c>
      <c r="S14" s="58" t="str">
        <f>IFERROR((Entrants!$B$56+1)-RANK(R14,$R$4:$R$53,1),"")</f>
        <v/>
      </c>
    </row>
    <row r="15" spans="1:19" ht="15" customHeight="1" x14ac:dyDescent="0.25">
      <c r="A15" s="38">
        <f>IF(Entrants!B15="","",Entrants!B15)</f>
        <v>12</v>
      </c>
      <c r="B15" s="38" t="str">
        <f>IF(Entrants!C15="","",Entrants!C15)</f>
        <v>Ferne Smyth</v>
      </c>
      <c r="C15" s="38" t="str">
        <f>IF(Entrants!D15="","",Entrants!D15)</f>
        <v>180sx</v>
      </c>
      <c r="D15" s="38" t="str">
        <f>IF(Entrants!E15="","",Entrants!E15)</f>
        <v>2WD</v>
      </c>
      <c r="E15" s="93">
        <v>39.119999999999997</v>
      </c>
      <c r="F15" s="96"/>
      <c r="G15" s="96"/>
      <c r="H15" s="39">
        <f t="shared" si="0"/>
        <v>39.119999999999997</v>
      </c>
      <c r="I15" s="58">
        <f>IFERROR((Entrants!$B$56+1)-RANK(H15,$H$4:$H$53,1),"")</f>
        <v>23</v>
      </c>
      <c r="J15" s="93">
        <v>0</v>
      </c>
      <c r="K15" s="102"/>
      <c r="L15" s="102" t="s">
        <v>145</v>
      </c>
      <c r="M15" s="39">
        <f t="shared" si="1"/>
        <v>54.69</v>
      </c>
      <c r="N15" s="58">
        <v>0</v>
      </c>
      <c r="O15" s="93"/>
      <c r="P15" s="103"/>
      <c r="Q15" s="103"/>
      <c r="R15" s="39" t="str">
        <f t="shared" si="2"/>
        <v/>
      </c>
      <c r="S15" s="58" t="str">
        <f>IFERROR((Entrants!$B$56+1)-RANK(R15,$R$4:$R$53,1),"")</f>
        <v/>
      </c>
    </row>
    <row r="16" spans="1:19" ht="15" customHeight="1" x14ac:dyDescent="0.25">
      <c r="A16" s="38">
        <f>IF(Entrants!B16="","",Entrants!B16)</f>
        <v>13</v>
      </c>
      <c r="B16" s="38" t="str">
        <f>IF(Entrants!C16="","",Entrants!C16)</f>
        <v>Michael Karantzoulis</v>
      </c>
      <c r="C16" s="38" t="str">
        <f>IF(Entrants!D16="","",Entrants!D16)</f>
        <v>chasert</v>
      </c>
      <c r="D16" s="38" t="str">
        <f>IF(Entrants!E16="","",Entrants!E16)</f>
        <v>2WD</v>
      </c>
      <c r="E16" s="93">
        <v>36.85</v>
      </c>
      <c r="F16" s="96"/>
      <c r="G16" s="96"/>
      <c r="H16" s="39">
        <f t="shared" si="0"/>
        <v>36.85</v>
      </c>
      <c r="I16" s="58">
        <f>IFERROR((Entrants!$B$56+1)-RANK(H16,$H$4:$H$53,1),"")</f>
        <v>28</v>
      </c>
      <c r="J16" s="93">
        <v>34.619999999999997</v>
      </c>
      <c r="K16" s="103"/>
      <c r="L16" s="103" t="s">
        <v>146</v>
      </c>
      <c r="M16" s="39">
        <f t="shared" si="1"/>
        <v>54.69</v>
      </c>
      <c r="N16" s="58">
        <v>0</v>
      </c>
      <c r="O16" s="93"/>
      <c r="P16" s="103"/>
      <c r="Q16" s="103"/>
      <c r="R16" s="39" t="str">
        <f t="shared" si="2"/>
        <v/>
      </c>
      <c r="S16" s="58" t="str">
        <f>IFERROR((Entrants!$B$56+1)-RANK(R16,$R$4:$R$53,1),"")</f>
        <v/>
      </c>
    </row>
    <row r="17" spans="1:19" ht="15" customHeight="1" x14ac:dyDescent="0.25">
      <c r="A17" s="38">
        <f>IF(Entrants!B17="","",Entrants!B17)</f>
        <v>14</v>
      </c>
      <c r="B17" s="38" t="str">
        <f>IF(Entrants!C17="","",Entrants!C17)</f>
        <v>Paul Bone</v>
      </c>
      <c r="C17" s="38" t="str">
        <f>IF(Entrants!D17="","",Entrants!D17)</f>
        <v>R33 GTS-t</v>
      </c>
      <c r="D17" s="38" t="str">
        <f>IF(Entrants!E17="","",Entrants!E17)</f>
        <v>2WD</v>
      </c>
      <c r="E17" s="93">
        <v>34.81</v>
      </c>
      <c r="F17" s="94"/>
      <c r="G17" s="94"/>
      <c r="H17" s="39">
        <f t="shared" si="0"/>
        <v>34.81</v>
      </c>
      <c r="I17" s="58">
        <f>IFERROR((Entrants!$B$56+1)-RANK(H17,$H$4:$H$53,1),"")</f>
        <v>35</v>
      </c>
      <c r="J17" s="93">
        <v>38.25</v>
      </c>
      <c r="K17" s="103"/>
      <c r="L17" s="103"/>
      <c r="M17" s="39">
        <f t="shared" si="1"/>
        <v>38.25</v>
      </c>
      <c r="N17" s="58">
        <f>IFERROR((Entrants!$B$56+1)-RANK(M17,$M$4:$M$53,1),"")</f>
        <v>27</v>
      </c>
      <c r="O17" s="93"/>
      <c r="P17" s="103"/>
      <c r="Q17" s="103"/>
      <c r="R17" s="39" t="str">
        <f t="shared" si="2"/>
        <v/>
      </c>
      <c r="S17" s="58" t="str">
        <f>IFERROR((Entrants!$B$56+1)-RANK(R17,$R$4:$R$53,1),"")</f>
        <v/>
      </c>
    </row>
    <row r="18" spans="1:19" ht="15" customHeight="1" x14ac:dyDescent="0.25">
      <c r="A18" s="38">
        <f>IF(Entrants!B18="","",Entrants!B18)</f>
        <v>15</v>
      </c>
      <c r="B18" s="38" t="str">
        <f>IF(Entrants!C18="","",Entrants!C18)</f>
        <v>Josh Miller</v>
      </c>
      <c r="C18" s="38" t="str">
        <f>IF(Entrants!D18="","",Entrants!D18)</f>
        <v>Mustang</v>
      </c>
      <c r="D18" s="38" t="str">
        <f>IF(Entrants!E18="","",Entrants!E18)</f>
        <v>2WD</v>
      </c>
      <c r="E18" s="93">
        <v>35.78</v>
      </c>
      <c r="F18" s="94"/>
      <c r="G18" s="94" t="s">
        <v>146</v>
      </c>
      <c r="H18" s="39">
        <f t="shared" si="0"/>
        <v>48.06</v>
      </c>
      <c r="I18" s="58">
        <v>0</v>
      </c>
      <c r="J18" s="93">
        <v>34.380000000000003</v>
      </c>
      <c r="K18" s="103"/>
      <c r="L18" s="103" t="s">
        <v>146</v>
      </c>
      <c r="M18" s="39">
        <f t="shared" si="1"/>
        <v>54.69</v>
      </c>
      <c r="N18" s="58">
        <v>0</v>
      </c>
      <c r="O18" s="93"/>
      <c r="P18" s="103"/>
      <c r="Q18" s="103"/>
      <c r="R18" s="39" t="str">
        <f t="shared" si="2"/>
        <v/>
      </c>
      <c r="S18" s="58" t="str">
        <f>IFERROR((Entrants!$B$56+1)-RANK(R18,$R$4:$R$53,1),"")</f>
        <v/>
      </c>
    </row>
    <row r="19" spans="1:19" ht="15" customHeight="1" x14ac:dyDescent="0.25">
      <c r="A19" s="38">
        <f>IF(Entrants!B19="","",Entrants!B19)</f>
        <v>16</v>
      </c>
      <c r="B19" s="38" t="str">
        <f>IF(Entrants!C19="","",Entrants!C19)</f>
        <v>Andrew Wolf</v>
      </c>
      <c r="C19" s="38" t="str">
        <f>IF(Entrants!D19="","",Entrants!D19)</f>
        <v>Mustang</v>
      </c>
      <c r="D19" s="38" t="str">
        <f>IF(Entrants!E19="","",Entrants!E19)</f>
        <v>2WD</v>
      </c>
      <c r="E19" s="93">
        <v>34.909999999999997</v>
      </c>
      <c r="F19" s="94">
        <v>2</v>
      </c>
      <c r="G19" s="94"/>
      <c r="H19" s="39">
        <f t="shared" si="0"/>
        <v>44.91</v>
      </c>
      <c r="I19" s="58">
        <f>IFERROR((Entrants!$B$56+1)-RANK(H19,$H$4:$H$53,1),"")</f>
        <v>16</v>
      </c>
      <c r="J19" s="93">
        <v>33.35</v>
      </c>
      <c r="K19" s="103">
        <v>1</v>
      </c>
      <c r="L19" s="103"/>
      <c r="M19" s="39">
        <f t="shared" si="1"/>
        <v>38.35</v>
      </c>
      <c r="N19" s="58">
        <f>IFERROR((Entrants!$B$56+1)-RANK(M19,$M$4:$M$53,1),"")</f>
        <v>26</v>
      </c>
      <c r="O19" s="93"/>
      <c r="P19" s="103"/>
      <c r="Q19" s="103"/>
      <c r="R19" s="39" t="str">
        <f t="shared" si="2"/>
        <v/>
      </c>
      <c r="S19" s="58" t="str">
        <f>IFERROR((Entrants!$B$56+1)-RANK(R19,$R$4:$R$53,1),"")</f>
        <v/>
      </c>
    </row>
    <row r="20" spans="1:19" ht="15" customHeight="1" x14ac:dyDescent="0.25">
      <c r="A20" s="38">
        <f>IF(Entrants!B20="","",Entrants!B20)</f>
        <v>17</v>
      </c>
      <c r="B20" s="38" t="str">
        <f>IF(Entrants!C20="","",Entrants!C20)</f>
        <v>Jarrard Barr</v>
      </c>
      <c r="C20" s="38" t="str">
        <f>IF(Entrants!D20="","",Entrants!D20)</f>
        <v>R33 GTS-t</v>
      </c>
      <c r="D20" s="38" t="str">
        <f>IF(Entrants!E20="","",Entrants!E20)</f>
        <v>2WD</v>
      </c>
      <c r="E20" s="93">
        <v>34.299999999999997</v>
      </c>
      <c r="F20" s="96"/>
      <c r="G20" s="96"/>
      <c r="H20" s="39">
        <f t="shared" si="0"/>
        <v>34.299999999999997</v>
      </c>
      <c r="I20" s="58">
        <f>IFERROR((Entrants!$B$56+1)-RANK(H20,$H$4:$H$53,1),"")</f>
        <v>39</v>
      </c>
      <c r="J20" s="93">
        <v>34</v>
      </c>
      <c r="K20" s="103"/>
      <c r="L20" s="103"/>
      <c r="M20" s="39">
        <f t="shared" si="1"/>
        <v>34</v>
      </c>
      <c r="N20" s="58">
        <f>IFERROR((Entrants!$B$56+1)-RANK(M20,$M$4:$M$53,1),"")</f>
        <v>37</v>
      </c>
      <c r="O20" s="93"/>
      <c r="P20" s="103"/>
      <c r="Q20" s="103"/>
      <c r="R20" s="39" t="str">
        <f t="shared" si="2"/>
        <v/>
      </c>
      <c r="S20" s="58" t="str">
        <f>IFERROR((Entrants!$B$56+1)-RANK(R20,$R$4:$R$53,1),"")</f>
        <v/>
      </c>
    </row>
    <row r="21" spans="1:19" ht="15" customHeight="1" x14ac:dyDescent="0.25">
      <c r="A21" s="38">
        <f>IF(Entrants!B21="","",Entrants!B21)</f>
        <v>18</v>
      </c>
      <c r="B21" s="38" t="str">
        <f>IF(Entrants!C21="","",Entrants!C21)</f>
        <v>Jake walker</v>
      </c>
      <c r="C21" s="38" t="str">
        <f>IF(Entrants!D21="","",Entrants!D21)</f>
        <v>R34 GTT</v>
      </c>
      <c r="D21" s="38" t="str">
        <f>IF(Entrants!E21="","",Entrants!E21)</f>
        <v>2WD</v>
      </c>
      <c r="E21" s="93">
        <v>41.3</v>
      </c>
      <c r="F21" s="94"/>
      <c r="G21" s="94"/>
      <c r="H21" s="39">
        <f t="shared" si="0"/>
        <v>41.3</v>
      </c>
      <c r="I21" s="58">
        <f>IFERROR((Entrants!$B$56+1)-RANK(H21,$H$4:$H$53,1),"")</f>
        <v>21</v>
      </c>
      <c r="J21" s="93">
        <v>41.53</v>
      </c>
      <c r="K21" s="103"/>
      <c r="L21" s="103"/>
      <c r="M21" s="39">
        <f t="shared" si="1"/>
        <v>41.53</v>
      </c>
      <c r="N21" s="58">
        <f>IFERROR((Entrants!$B$56+1)-RANK(M21,$M$4:$M$53,1),"")</f>
        <v>22</v>
      </c>
      <c r="O21" s="93"/>
      <c r="P21" s="103"/>
      <c r="Q21" s="103"/>
      <c r="R21" s="39" t="str">
        <f t="shared" si="2"/>
        <v/>
      </c>
      <c r="S21" s="58" t="str">
        <f>IFERROR((Entrants!$B$56+1)-RANK(R21,$R$4:$R$53,1),"")</f>
        <v/>
      </c>
    </row>
    <row r="22" spans="1:19" ht="15" customHeight="1" x14ac:dyDescent="0.25">
      <c r="A22" s="38">
        <f>IF(Entrants!B22="","",Entrants!B22)</f>
        <v>19</v>
      </c>
      <c r="B22" s="38" t="str">
        <f>IF(Entrants!C22="","",Entrants!C22)</f>
        <v>Pranil kooverjee</v>
      </c>
      <c r="C22" s="38" t="str">
        <f>IF(Entrants!D22="","",Entrants!D22)</f>
        <v>S15</v>
      </c>
      <c r="D22" s="38" t="str">
        <f>IF(Entrants!E22="","",Entrants!E22)</f>
        <v>2WD</v>
      </c>
      <c r="E22" s="93">
        <v>0</v>
      </c>
      <c r="F22" s="94"/>
      <c r="G22" s="94" t="s">
        <v>145</v>
      </c>
      <c r="H22" s="39">
        <f t="shared" si="0"/>
        <v>48.06</v>
      </c>
      <c r="I22" s="58">
        <v>0</v>
      </c>
      <c r="J22" s="93">
        <v>0</v>
      </c>
      <c r="K22" s="102"/>
      <c r="L22" s="102" t="s">
        <v>145</v>
      </c>
      <c r="M22" s="39">
        <f t="shared" si="1"/>
        <v>54.69</v>
      </c>
      <c r="N22" s="58">
        <v>0</v>
      </c>
      <c r="O22" s="93"/>
      <c r="P22" s="103"/>
      <c r="Q22" s="103"/>
      <c r="R22" s="39" t="str">
        <f t="shared" si="2"/>
        <v/>
      </c>
      <c r="S22" s="58" t="str">
        <f>IFERROR((Entrants!$B$56+1)-RANK(R22,$R$4:$R$53,1),"")</f>
        <v/>
      </c>
    </row>
    <row r="23" spans="1:19" ht="15" customHeight="1" x14ac:dyDescent="0.25">
      <c r="A23" s="38">
        <f>IF(Entrants!B23="","",Entrants!B23)</f>
        <v>20</v>
      </c>
      <c r="B23" s="38" t="str">
        <f>IF(Entrants!C23="","",Entrants!C23)</f>
        <v>Anthony Burke</v>
      </c>
      <c r="C23" s="38" t="str">
        <f>IF(Entrants!D23="","",Entrants!D23)</f>
        <v>Mustang</v>
      </c>
      <c r="D23" s="38" t="str">
        <f>IF(Entrants!E23="","",Entrants!E23)</f>
        <v>2WD</v>
      </c>
      <c r="E23" s="93">
        <v>41.68</v>
      </c>
      <c r="F23" s="96"/>
      <c r="G23" s="96"/>
      <c r="H23" s="39">
        <f t="shared" si="0"/>
        <v>41.68</v>
      </c>
      <c r="I23" s="58">
        <f>IFERROR((Entrants!$B$56+1)-RANK(H23,$H$4:$H$53,1),"")</f>
        <v>20</v>
      </c>
      <c r="J23" s="93">
        <v>36.130000000000003</v>
      </c>
      <c r="K23" s="103"/>
      <c r="L23" s="103" t="s">
        <v>146</v>
      </c>
      <c r="M23" s="39">
        <f t="shared" si="1"/>
        <v>54.69</v>
      </c>
      <c r="N23" s="58">
        <v>0</v>
      </c>
      <c r="O23" s="93"/>
      <c r="P23" s="102"/>
      <c r="Q23" s="102"/>
      <c r="R23" s="39" t="str">
        <f t="shared" si="2"/>
        <v/>
      </c>
      <c r="S23" s="58" t="str">
        <f>IFERROR((Entrants!$B$56+1)-RANK(R23,$R$4:$R$53,1),"")</f>
        <v/>
      </c>
    </row>
    <row r="24" spans="1:19" ht="15" customHeight="1" x14ac:dyDescent="0.25">
      <c r="A24" s="38">
        <f>IF(Entrants!B24="","",Entrants!B24)</f>
        <v>21</v>
      </c>
      <c r="B24" s="38" t="str">
        <f>IF(Entrants!C24="","",Entrants!C24)</f>
        <v>Jared Mangnall</v>
      </c>
      <c r="C24" s="38" t="str">
        <f>IF(Entrants!D24="","",Entrants!D24)</f>
        <v>MX5</v>
      </c>
      <c r="D24" s="38" t="str">
        <f>IF(Entrants!E24="","",Entrants!E24)</f>
        <v>2WD</v>
      </c>
      <c r="E24" s="93">
        <v>34.880000000000003</v>
      </c>
      <c r="F24" s="96"/>
      <c r="G24" s="96"/>
      <c r="H24" s="39">
        <f t="shared" si="0"/>
        <v>34.880000000000003</v>
      </c>
      <c r="I24" s="58">
        <f>IFERROR((Entrants!$B$56+1)-RANK(H24,$H$4:$H$53,1),"")</f>
        <v>34</v>
      </c>
      <c r="J24" s="93">
        <v>34.81</v>
      </c>
      <c r="K24" s="103">
        <v>1</v>
      </c>
      <c r="L24" s="103"/>
      <c r="M24" s="39">
        <f t="shared" si="1"/>
        <v>39.81</v>
      </c>
      <c r="N24" s="58">
        <f>IFERROR((Entrants!$B$56+1)-RANK(M24,$M$4:$M$53,1),"")</f>
        <v>23</v>
      </c>
      <c r="O24" s="93"/>
      <c r="P24" s="103"/>
      <c r="Q24" s="103"/>
      <c r="R24" s="39" t="str">
        <f t="shared" si="2"/>
        <v/>
      </c>
      <c r="S24" s="58" t="str">
        <f>IFERROR((Entrants!$B$56+1)-RANK(R24,$R$4:$R$53,1),"")</f>
        <v/>
      </c>
    </row>
    <row r="25" spans="1:19" ht="15" customHeight="1" x14ac:dyDescent="0.25">
      <c r="A25" s="38">
        <f>IF(Entrants!B25="","",Entrants!B25)</f>
        <v>22</v>
      </c>
      <c r="B25" s="38" t="str">
        <f>IF(Entrants!C25="","",Entrants!C25)</f>
        <v>Nick greenman</v>
      </c>
      <c r="C25" s="38" t="str">
        <f>IF(Entrants!D25="","",Entrants!D25)</f>
        <v>r31</v>
      </c>
      <c r="D25" s="38" t="str">
        <f>IF(Entrants!E25="","",Entrants!E25)</f>
        <v>2WD</v>
      </c>
      <c r="E25" s="93">
        <v>0</v>
      </c>
      <c r="F25" s="96"/>
      <c r="G25" s="96" t="s">
        <v>145</v>
      </c>
      <c r="H25" s="39">
        <f t="shared" si="0"/>
        <v>48.06</v>
      </c>
      <c r="I25" s="58">
        <v>0</v>
      </c>
      <c r="J25" s="93">
        <v>0</v>
      </c>
      <c r="K25" s="103"/>
      <c r="L25" s="103" t="s">
        <v>145</v>
      </c>
      <c r="M25" s="39">
        <f t="shared" si="1"/>
        <v>54.69</v>
      </c>
      <c r="N25" s="58">
        <v>0</v>
      </c>
      <c r="O25" s="93"/>
      <c r="P25" s="103"/>
      <c r="Q25" s="103"/>
      <c r="R25" s="39" t="str">
        <f t="shared" si="2"/>
        <v/>
      </c>
      <c r="S25" s="58" t="str">
        <f>IFERROR((Entrants!$B$56+1)-RANK(R25,$R$4:$R$53,1),"")</f>
        <v/>
      </c>
    </row>
    <row r="26" spans="1:19" ht="15" customHeight="1" x14ac:dyDescent="0.25">
      <c r="A26" s="38">
        <f>IF(Entrants!B26="","",Entrants!B26)</f>
        <v>23</v>
      </c>
      <c r="B26" s="38" t="str">
        <f>IF(Entrants!C26="","",Entrants!C26)</f>
        <v>Michael Eliou</v>
      </c>
      <c r="C26" s="38" t="str">
        <f>IF(Entrants!D26="","",Entrants!D26)</f>
        <v>chaser</v>
      </c>
      <c r="D26" s="38" t="str">
        <f>IF(Entrants!E26="","",Entrants!E26)</f>
        <v>2WD</v>
      </c>
      <c r="E26" s="93">
        <v>0</v>
      </c>
      <c r="F26" s="94"/>
      <c r="G26" s="96" t="s">
        <v>145</v>
      </c>
      <c r="H26" s="39">
        <f t="shared" si="0"/>
        <v>48.06</v>
      </c>
      <c r="I26" s="58">
        <v>0</v>
      </c>
      <c r="J26" s="93">
        <v>0</v>
      </c>
      <c r="K26" s="103"/>
      <c r="L26" s="103" t="s">
        <v>145</v>
      </c>
      <c r="M26" s="39">
        <f t="shared" si="1"/>
        <v>54.69</v>
      </c>
      <c r="N26" s="58">
        <v>0</v>
      </c>
      <c r="O26" s="93"/>
      <c r="P26" s="103"/>
      <c r="Q26" s="103"/>
      <c r="R26" s="39" t="str">
        <f t="shared" si="2"/>
        <v/>
      </c>
      <c r="S26" s="58" t="str">
        <f>IFERROR((Entrants!$B$56+1)-RANK(R26,$R$4:$R$53,1),"")</f>
        <v/>
      </c>
    </row>
    <row r="27" spans="1:19" ht="15" customHeight="1" x14ac:dyDescent="0.25">
      <c r="A27" s="38">
        <f>IF(Entrants!B27="","",Entrants!B27)</f>
        <v>26</v>
      </c>
      <c r="B27" s="38" t="str">
        <f>IF(Entrants!C27="","",Entrants!C27)</f>
        <v>Leon Stapley</v>
      </c>
      <c r="C27" s="38" t="str">
        <f>IF(Entrants!D27="","",Entrants!D27)</f>
        <v>180sx</v>
      </c>
      <c r="D27" s="38" t="str">
        <f>IF(Entrants!E27="","",Entrants!E27)</f>
        <v>2WD</v>
      </c>
      <c r="E27" s="93">
        <v>33.82</v>
      </c>
      <c r="F27" s="96"/>
      <c r="G27" s="96"/>
      <c r="H27" s="39">
        <f t="shared" si="0"/>
        <v>33.82</v>
      </c>
      <c r="I27" s="58">
        <f>IFERROR((Entrants!$B$56+1)-RANK(H27,$H$4:$H$53,1),"")</f>
        <v>42</v>
      </c>
      <c r="J27" s="93">
        <v>33.06</v>
      </c>
      <c r="K27" s="103"/>
      <c r="L27" s="103"/>
      <c r="M27" s="39">
        <f t="shared" si="1"/>
        <v>33.06</v>
      </c>
      <c r="N27" s="58">
        <f>IFERROR((Entrants!$B$56+1)-RANK(M27,$M$4:$M$53,1),"")</f>
        <v>42</v>
      </c>
      <c r="O27" s="93"/>
      <c r="P27" s="102"/>
      <c r="Q27" s="102"/>
      <c r="R27" s="39" t="str">
        <f t="shared" si="2"/>
        <v/>
      </c>
      <c r="S27" s="58" t="str">
        <f>IFERROR((Entrants!$B$56+1)-RANK(R27,$R$4:$R$53,1),"")</f>
        <v/>
      </c>
    </row>
    <row r="28" spans="1:19" ht="15" customHeight="1" x14ac:dyDescent="0.25">
      <c r="A28" s="38">
        <f>IF(Entrants!B28="","",Entrants!B28)</f>
        <v>27</v>
      </c>
      <c r="B28" s="38" t="str">
        <f>IF(Entrants!C28="","",Entrants!C28)</f>
        <v>Min Chan</v>
      </c>
      <c r="C28" s="38" t="str">
        <f>IF(Entrants!D28="","",Entrants!D28)</f>
        <v>Elise 111R</v>
      </c>
      <c r="D28" s="38" t="str">
        <f>IF(Entrants!E28="","",Entrants!E28)</f>
        <v>2WD</v>
      </c>
      <c r="E28" s="93">
        <v>31.78</v>
      </c>
      <c r="F28" s="94"/>
      <c r="G28" s="94"/>
      <c r="H28" s="39">
        <f t="shared" si="0"/>
        <v>31.78</v>
      </c>
      <c r="I28" s="58">
        <f>IFERROR((Entrants!$B$56+1)-RANK(H28,$H$4:$H$53,1),"")</f>
        <v>46</v>
      </c>
      <c r="J28" s="93">
        <v>33.5</v>
      </c>
      <c r="K28" s="103"/>
      <c r="L28" s="103"/>
      <c r="M28" s="39">
        <f t="shared" si="1"/>
        <v>33.5</v>
      </c>
      <c r="N28" s="58">
        <f>IFERROR((Entrants!$B$56+1)-RANK(M28,$M$4:$M$53,1),"")</f>
        <v>40</v>
      </c>
      <c r="O28" s="93"/>
      <c r="P28" s="103"/>
      <c r="Q28" s="103"/>
      <c r="R28" s="39" t="str">
        <f t="shared" si="2"/>
        <v/>
      </c>
      <c r="S28" s="58" t="str">
        <f>IFERROR((Entrants!$B$56+1)-RANK(R28,$R$4:$R$53,1),"")</f>
        <v/>
      </c>
    </row>
    <row r="29" spans="1:19" ht="15" customHeight="1" x14ac:dyDescent="0.25">
      <c r="A29" s="38">
        <f>IF(Entrants!B29="","",Entrants!B29)</f>
        <v>28</v>
      </c>
      <c r="B29" s="38" t="str">
        <f>IF(Entrants!C29="","",Entrants!C29)</f>
        <v>james mcdermott</v>
      </c>
      <c r="C29" s="38" t="str">
        <f>IF(Entrants!D29="","",Entrants!D29)</f>
        <v>R33 GTR</v>
      </c>
      <c r="D29" s="38" t="str">
        <f>IF(Entrants!E29="","",Entrants!E29)</f>
        <v>4WD</v>
      </c>
      <c r="E29" s="93">
        <v>34.659999999999997</v>
      </c>
      <c r="F29" s="96"/>
      <c r="G29" s="96"/>
      <c r="H29" s="39">
        <f t="shared" si="0"/>
        <v>34.659999999999997</v>
      </c>
      <c r="I29" s="58">
        <f>IFERROR((Entrants!$B$56+1)-RANK(H29,$H$4:$H$53,1),"")</f>
        <v>37</v>
      </c>
      <c r="J29" s="97">
        <v>33.19</v>
      </c>
      <c r="K29" s="102"/>
      <c r="L29" s="102"/>
      <c r="M29" s="39">
        <f t="shared" si="1"/>
        <v>33.19</v>
      </c>
      <c r="N29" s="58">
        <f>IFERROR((Entrants!$B$56+1)-RANK(M29,$M$4:$M$53,1),"")</f>
        <v>41</v>
      </c>
      <c r="O29" s="93"/>
      <c r="P29" s="102"/>
      <c r="Q29" s="102"/>
      <c r="R29" s="39" t="str">
        <f t="shared" si="2"/>
        <v/>
      </c>
      <c r="S29" s="58" t="str">
        <f>IFERROR((Entrants!$B$56+1)-RANK(R29,$R$4:$R$53,1),"")</f>
        <v/>
      </c>
    </row>
    <row r="30" spans="1:19" ht="15" customHeight="1" x14ac:dyDescent="0.25">
      <c r="A30" s="38">
        <f>IF(Entrants!B30="","",Entrants!B30)</f>
        <v>29</v>
      </c>
      <c r="B30" s="38" t="str">
        <f>IF(Entrants!C30="","",Entrants!C30)</f>
        <v>James Flannery</v>
      </c>
      <c r="C30" s="38" t="str">
        <f>IF(Entrants!D30="","",Entrants!D30)</f>
        <v>Cruize</v>
      </c>
      <c r="D30" s="38" t="str">
        <f>IF(Entrants!E30="","",Entrants!E30)</f>
        <v>2WD</v>
      </c>
      <c r="E30" s="93">
        <v>0</v>
      </c>
      <c r="F30" s="94"/>
      <c r="G30" s="94" t="s">
        <v>145</v>
      </c>
      <c r="H30" s="39">
        <f t="shared" si="0"/>
        <v>48.06</v>
      </c>
      <c r="I30" s="58">
        <v>0</v>
      </c>
      <c r="J30" s="93">
        <v>0</v>
      </c>
      <c r="K30" s="103"/>
      <c r="L30" s="103" t="s">
        <v>145</v>
      </c>
      <c r="M30" s="39">
        <f t="shared" si="1"/>
        <v>54.69</v>
      </c>
      <c r="N30" s="58">
        <v>0</v>
      </c>
      <c r="O30" s="93"/>
      <c r="P30" s="103"/>
      <c r="Q30" s="103"/>
      <c r="R30" s="39" t="str">
        <f t="shared" si="2"/>
        <v/>
      </c>
      <c r="S30" s="58" t="str">
        <f>IFERROR((Entrants!$B$56+1)-RANK(R30,$R$4:$R$53,1),"")</f>
        <v/>
      </c>
    </row>
    <row r="31" spans="1:19" ht="15" customHeight="1" x14ac:dyDescent="0.25">
      <c r="A31" s="38">
        <f>IF(Entrants!B31="","",Entrants!B31)</f>
        <v>30</v>
      </c>
      <c r="B31" s="38" t="str">
        <f>IF(Entrants!C31="","",Entrants!C31)</f>
        <v>Mark Ryan</v>
      </c>
      <c r="C31" s="38" t="str">
        <f>IF(Entrants!D31="","",Entrants!D31)</f>
        <v>R33 GTS-t</v>
      </c>
      <c r="D31" s="38" t="str">
        <f>IF(Entrants!E31="","",Entrants!E31)</f>
        <v>2WD</v>
      </c>
      <c r="E31" s="93">
        <v>32.72</v>
      </c>
      <c r="F31" s="94">
        <v>1</v>
      </c>
      <c r="G31" s="94"/>
      <c r="H31" s="39">
        <f t="shared" si="0"/>
        <v>37.72</v>
      </c>
      <c r="I31" s="58">
        <f>IFERROR((Entrants!$B$56+1)-RANK(H31,$H$4:$H$53,1),"")</f>
        <v>27</v>
      </c>
      <c r="J31" s="93">
        <v>31.62</v>
      </c>
      <c r="K31" s="102"/>
      <c r="L31" s="102"/>
      <c r="M31" s="39">
        <f t="shared" si="1"/>
        <v>31.62</v>
      </c>
      <c r="N31" s="58">
        <f>IFERROR((Entrants!$B$56+1)-RANK(M31,$M$4:$M$53,1),"")</f>
        <v>45</v>
      </c>
      <c r="O31" s="93"/>
      <c r="P31" s="103"/>
      <c r="Q31" s="103"/>
      <c r="R31" s="39" t="str">
        <f t="shared" si="2"/>
        <v/>
      </c>
      <c r="S31" s="58" t="str">
        <f>IFERROR((Entrants!$B$56+1)-RANK(R31,$R$4:$R$53,1),"")</f>
        <v/>
      </c>
    </row>
    <row r="32" spans="1:19" ht="15" customHeight="1" x14ac:dyDescent="0.25">
      <c r="A32" s="38">
        <f>IF(Entrants!B32="","",Entrants!B32)</f>
        <v>31</v>
      </c>
      <c r="B32" s="38" t="str">
        <f>IF(Entrants!C32="","",Entrants!C32)</f>
        <v>Travis Pfeiffer</v>
      </c>
      <c r="C32" s="38" t="str">
        <f>IF(Entrants!D32="","",Entrants!D32)</f>
        <v>Ford ute</v>
      </c>
      <c r="D32" s="38" t="str">
        <f>IF(Entrants!E32="","",Entrants!E32)</f>
        <v>2WD</v>
      </c>
      <c r="E32" s="93">
        <v>35.53</v>
      </c>
      <c r="F32" s="96"/>
      <c r="G32" s="108"/>
      <c r="H32" s="39">
        <f t="shared" si="0"/>
        <v>35.53</v>
      </c>
      <c r="I32" s="58">
        <f>IFERROR((Entrants!$B$56+1)-RANK(H32,$H$4:$H$53,1),"")</f>
        <v>32</v>
      </c>
      <c r="J32" s="93">
        <v>37.409999999999997</v>
      </c>
      <c r="K32" s="102"/>
      <c r="L32" s="102" t="s">
        <v>146</v>
      </c>
      <c r="M32" s="39">
        <f t="shared" si="1"/>
        <v>54.69</v>
      </c>
      <c r="N32" s="58">
        <v>0</v>
      </c>
      <c r="O32" s="97"/>
      <c r="P32" s="102"/>
      <c r="Q32" s="102"/>
      <c r="R32" s="39" t="str">
        <f t="shared" si="2"/>
        <v/>
      </c>
      <c r="S32" s="58" t="str">
        <f>IFERROR((Entrants!$B$56+1)-RANK(R32,$R$4:$R$53,1),"")</f>
        <v/>
      </c>
    </row>
    <row r="33" spans="1:19" ht="15" customHeight="1" x14ac:dyDescent="0.25">
      <c r="A33" s="38">
        <f>IF(Entrants!B33="","",Entrants!B33)</f>
        <v>32</v>
      </c>
      <c r="B33" s="38" t="str">
        <f>IF(Entrants!C33="","",Entrants!C33)</f>
        <v>Matthew Roney</v>
      </c>
      <c r="C33" s="38" t="str">
        <f>IF(Entrants!D33="","",Entrants!D33)</f>
        <v>S14</v>
      </c>
      <c r="D33" s="38" t="str">
        <f>IF(Entrants!E33="","",Entrants!E33)</f>
        <v>2WD</v>
      </c>
      <c r="E33" s="93">
        <v>33.28</v>
      </c>
      <c r="F33" s="96">
        <v>1</v>
      </c>
      <c r="G33" s="96"/>
      <c r="H33" s="39">
        <f t="shared" si="0"/>
        <v>38.28</v>
      </c>
      <c r="I33" s="58">
        <f>IFERROR((Entrants!$B$56+1)-RANK(H33,$H$4:$H$53,1),"")</f>
        <v>25</v>
      </c>
      <c r="J33" s="93">
        <v>32.97</v>
      </c>
      <c r="K33" s="102">
        <v>2</v>
      </c>
      <c r="L33" s="102"/>
      <c r="M33" s="39">
        <f t="shared" si="1"/>
        <v>42.97</v>
      </c>
      <c r="N33" s="58">
        <f>IFERROR((Entrants!$B$56+1)-RANK(M33,$M$4:$M$53,1),"")</f>
        <v>21</v>
      </c>
      <c r="O33" s="93"/>
      <c r="P33" s="103"/>
      <c r="Q33" s="103"/>
      <c r="R33" s="39" t="str">
        <f t="shared" si="2"/>
        <v/>
      </c>
      <c r="S33" s="58" t="str">
        <f>IFERROR((Entrants!$B$56+1)-RANK(R33,$R$4:$R$53,1),"")</f>
        <v/>
      </c>
    </row>
    <row r="34" spans="1:19" ht="15" customHeight="1" x14ac:dyDescent="0.25">
      <c r="A34" s="38">
        <f>IF(Entrants!B34="","",Entrants!B34)</f>
        <v>33</v>
      </c>
      <c r="B34" s="38" t="str">
        <f>IF(Entrants!C34="","",Entrants!C34)</f>
        <v>Leigh Germain</v>
      </c>
      <c r="C34" s="38" t="str">
        <f>IF(Entrants!D34="","",Entrants!D34)</f>
        <v>ford GS</v>
      </c>
      <c r="D34" s="38" t="str">
        <f>IF(Entrants!E34="","",Entrants!E34)</f>
        <v>2WD</v>
      </c>
      <c r="E34" s="93">
        <v>36.119999999999997</v>
      </c>
      <c r="F34" s="94"/>
      <c r="G34" s="94"/>
      <c r="H34" s="39">
        <f t="shared" si="0"/>
        <v>36.119999999999997</v>
      </c>
      <c r="I34" s="58">
        <f>IFERROR((Entrants!$B$56+1)-RANK(H34,$H$4:$H$53,1),"")</f>
        <v>31</v>
      </c>
      <c r="J34" s="93">
        <v>49.69</v>
      </c>
      <c r="K34" s="103"/>
      <c r="L34" s="103" t="s">
        <v>146</v>
      </c>
      <c r="M34" s="39">
        <f t="shared" si="1"/>
        <v>54.69</v>
      </c>
      <c r="N34" s="58">
        <v>0</v>
      </c>
      <c r="O34" s="93"/>
      <c r="P34" s="103"/>
      <c r="Q34" s="103"/>
      <c r="R34" s="39" t="str">
        <f t="shared" si="2"/>
        <v/>
      </c>
      <c r="S34" s="58" t="str">
        <f>IFERROR((Entrants!$B$56+1)-RANK(R34,$R$4:$R$53,1),"")</f>
        <v/>
      </c>
    </row>
    <row r="35" spans="1:19" ht="15" customHeight="1" x14ac:dyDescent="0.25">
      <c r="A35" s="38">
        <f>IF(Entrants!B35="","",Entrants!B35)</f>
        <v>34</v>
      </c>
      <c r="B35" s="38" t="str">
        <f>IF(Entrants!C35="","",Entrants!C35)</f>
        <v>Tegan Collins</v>
      </c>
      <c r="C35" s="38" t="str">
        <f>IF(Entrants!D35="","",Entrants!D35)</f>
        <v>R33 GTS-t</v>
      </c>
      <c r="D35" s="38" t="str">
        <f>IF(Entrants!E35="","",Entrants!E35)</f>
        <v>2WD</v>
      </c>
      <c r="E35" s="93">
        <v>0</v>
      </c>
      <c r="F35" s="94"/>
      <c r="G35" s="94" t="s">
        <v>145</v>
      </c>
      <c r="H35" s="39">
        <f t="shared" si="0"/>
        <v>48.06</v>
      </c>
      <c r="I35" s="58">
        <v>0</v>
      </c>
      <c r="J35" s="93">
        <v>0</v>
      </c>
      <c r="K35" s="103"/>
      <c r="L35" s="103" t="s">
        <v>145</v>
      </c>
      <c r="M35" s="39">
        <f t="shared" si="1"/>
        <v>54.69</v>
      </c>
      <c r="N35" s="58">
        <v>0</v>
      </c>
      <c r="O35" s="93"/>
      <c r="P35" s="103"/>
      <c r="Q35" s="103"/>
      <c r="R35" s="39" t="str">
        <f t="shared" si="2"/>
        <v/>
      </c>
      <c r="S35" s="58" t="str">
        <f>IFERROR((Entrants!$B$56+1)-RANK(R35,$R$4:$R$53,1),"")</f>
        <v/>
      </c>
    </row>
    <row r="36" spans="1:19" ht="15" customHeight="1" x14ac:dyDescent="0.25">
      <c r="A36" s="38">
        <f>IF(Entrants!B36="","",Entrants!B36)</f>
        <v>35</v>
      </c>
      <c r="B36" s="38" t="str">
        <f>IF(Entrants!C36="","",Entrants!C36)</f>
        <v>shane van dort</v>
      </c>
      <c r="C36" s="38" t="str">
        <f>IF(Entrants!D36="","",Entrants!D36)</f>
        <v xml:space="preserve">Commo </v>
      </c>
      <c r="D36" s="38" t="str">
        <f>IF(Entrants!E36="","",Entrants!E36)</f>
        <v>2WD</v>
      </c>
      <c r="E36" s="93">
        <v>0</v>
      </c>
      <c r="F36" s="94"/>
      <c r="G36" s="94" t="s">
        <v>145</v>
      </c>
      <c r="H36" s="39">
        <f t="shared" si="0"/>
        <v>48.06</v>
      </c>
      <c r="I36" s="58">
        <v>0</v>
      </c>
      <c r="J36" s="93">
        <v>0</v>
      </c>
      <c r="K36" s="103"/>
      <c r="L36" s="103" t="s">
        <v>145</v>
      </c>
      <c r="M36" s="39">
        <f t="shared" si="1"/>
        <v>54.69</v>
      </c>
      <c r="N36" s="58">
        <v>0</v>
      </c>
      <c r="O36" s="93"/>
      <c r="P36" s="103"/>
      <c r="Q36" s="103"/>
      <c r="R36" s="39" t="str">
        <f t="shared" si="2"/>
        <v/>
      </c>
      <c r="S36" s="58" t="str">
        <f>IFERROR((Entrants!$B$56+1)-RANK(R36,$R$4:$R$53,1),"")</f>
        <v/>
      </c>
    </row>
    <row r="37" spans="1:19" ht="15" customHeight="1" x14ac:dyDescent="0.25">
      <c r="A37" s="38">
        <f>IF(Entrants!B37="","",Entrants!B37)</f>
        <v>36</v>
      </c>
      <c r="B37" s="38" t="str">
        <f>IF(Entrants!C37="","",Entrants!C37)</f>
        <v>Krystal Pfeiffer</v>
      </c>
      <c r="C37" s="38" t="str">
        <f>IF(Entrants!D37="","",Entrants!D37)</f>
        <v>180sx</v>
      </c>
      <c r="D37" s="38" t="str">
        <f>IF(Entrants!E37="","",Entrants!E37)</f>
        <v>2WD</v>
      </c>
      <c r="E37" s="93">
        <v>39.1</v>
      </c>
      <c r="F37" s="94">
        <v>1</v>
      </c>
      <c r="G37" s="94"/>
      <c r="H37" s="39">
        <f t="shared" si="0"/>
        <v>44.1</v>
      </c>
      <c r="I37" s="58">
        <f>IFERROR((Entrants!$B$56+1)-RANK(H37,$H$4:$H$53,1),"")</f>
        <v>17</v>
      </c>
      <c r="J37" s="93">
        <v>37.97</v>
      </c>
      <c r="K37" s="102"/>
      <c r="L37" s="102"/>
      <c r="M37" s="39">
        <f t="shared" si="1"/>
        <v>37.97</v>
      </c>
      <c r="N37" s="58">
        <f>IFERROR((Entrants!$B$56+1)-RANK(M37,$M$4:$M$53,1),"")</f>
        <v>29</v>
      </c>
      <c r="O37" s="93"/>
      <c r="P37" s="102"/>
      <c r="Q37" s="102"/>
      <c r="R37" s="39" t="str">
        <f t="shared" si="2"/>
        <v/>
      </c>
      <c r="S37" s="58" t="str">
        <f>IFERROR((Entrants!$B$56+1)-RANK(R37,$R$4:$R$53,1),"")</f>
        <v/>
      </c>
    </row>
    <row r="38" spans="1:19" ht="15" customHeight="1" x14ac:dyDescent="0.25">
      <c r="A38" s="38">
        <f>IF(Entrants!B38="","",Entrants!B38)</f>
        <v>37</v>
      </c>
      <c r="B38" s="38" t="str">
        <f>IF(Entrants!C38="","",Entrants!C38)</f>
        <v>stephanie atkinson</v>
      </c>
      <c r="C38" s="38" t="str">
        <f>IF(Entrants!D38="","",Entrants!D38)</f>
        <v>R33 GTR</v>
      </c>
      <c r="D38" s="38" t="str">
        <f>IF(Entrants!E38="","",Entrants!E38)</f>
        <v>4WD</v>
      </c>
      <c r="E38" s="93">
        <v>35.85</v>
      </c>
      <c r="F38" s="96"/>
      <c r="G38" s="96" t="s">
        <v>146</v>
      </c>
      <c r="H38" s="39">
        <f t="shared" si="0"/>
        <v>48.06</v>
      </c>
      <c r="I38" s="58">
        <v>0</v>
      </c>
      <c r="J38" s="93">
        <v>0</v>
      </c>
      <c r="K38" s="103"/>
      <c r="L38" s="103" t="s">
        <v>145</v>
      </c>
      <c r="M38" s="39">
        <f t="shared" si="1"/>
        <v>54.69</v>
      </c>
      <c r="N38" s="58">
        <v>0</v>
      </c>
      <c r="O38" s="93"/>
      <c r="P38" s="103"/>
      <c r="Q38" s="103"/>
      <c r="R38" s="39" t="str">
        <f t="shared" si="2"/>
        <v/>
      </c>
      <c r="S38" s="58" t="str">
        <f>IFERROR((Entrants!$B$56+1)-RANK(R38,$R$4:$R$53,1),"")</f>
        <v/>
      </c>
    </row>
    <row r="39" spans="1:19" ht="15" customHeight="1" x14ac:dyDescent="0.25">
      <c r="A39" s="38">
        <f>IF(Entrants!B39="","",Entrants!B39)</f>
        <v>38</v>
      </c>
      <c r="B39" s="38" t="str">
        <f>IF(Entrants!C39="","",Entrants!C39)</f>
        <v>Andrew Roney</v>
      </c>
      <c r="C39" s="38" t="str">
        <f>IF(Entrants!D39="","",Entrants!D39)</f>
        <v>S13</v>
      </c>
      <c r="D39" s="38" t="str">
        <f>IF(Entrants!E39="","",Entrants!E39)</f>
        <v>2WD</v>
      </c>
      <c r="E39" s="93">
        <v>33.840000000000003</v>
      </c>
      <c r="F39" s="96"/>
      <c r="G39" s="96"/>
      <c r="H39" s="39">
        <f t="shared" si="0"/>
        <v>33.840000000000003</v>
      </c>
      <c r="I39" s="58">
        <f>IFERROR((Entrants!$B$56+1)-RANK(H39,$H$4:$H$53,1),"")</f>
        <v>41</v>
      </c>
      <c r="J39" s="93">
        <v>33.159999999999997</v>
      </c>
      <c r="K39" s="103">
        <v>1</v>
      </c>
      <c r="L39" s="103"/>
      <c r="M39" s="39">
        <f t="shared" si="1"/>
        <v>38.159999999999997</v>
      </c>
      <c r="N39" s="58">
        <f>IFERROR((Entrants!$B$56+1)-RANK(M39,$M$4:$M$53,1),"")</f>
        <v>28</v>
      </c>
      <c r="O39" s="93"/>
      <c r="P39" s="103"/>
      <c r="Q39" s="103"/>
      <c r="R39" s="39" t="str">
        <f t="shared" si="2"/>
        <v/>
      </c>
      <c r="S39" s="58" t="str">
        <f>IFERROR((Entrants!$B$56+1)-RANK(R39,$R$4:$R$53,1),"")</f>
        <v/>
      </c>
    </row>
    <row r="40" spans="1:19" ht="15" customHeight="1" x14ac:dyDescent="0.25">
      <c r="A40" s="38">
        <f>IF(Entrants!B40="","",Entrants!B40)</f>
        <v>39</v>
      </c>
      <c r="B40" s="38" t="str">
        <f>IF(Entrants!C40="","",Entrants!C40)</f>
        <v>Teagan Reid</v>
      </c>
      <c r="C40" s="38" t="str">
        <f>IF(Entrants!D40="","",Entrants!D40)</f>
        <v>Cruize</v>
      </c>
      <c r="D40" s="38" t="str">
        <f>IF(Entrants!E40="","",Entrants!E40)</f>
        <v>2WD</v>
      </c>
      <c r="E40" s="93">
        <v>38.25</v>
      </c>
      <c r="F40" s="96"/>
      <c r="G40" s="96"/>
      <c r="H40" s="39">
        <f t="shared" si="0"/>
        <v>38.25</v>
      </c>
      <c r="I40" s="58">
        <f>IFERROR((Entrants!$B$56+1)-RANK(H40,$H$4:$H$53,1),"")</f>
        <v>26</v>
      </c>
      <c r="J40" s="93">
        <v>0</v>
      </c>
      <c r="K40" s="103"/>
      <c r="L40" s="103" t="s">
        <v>145</v>
      </c>
      <c r="M40" s="39">
        <f t="shared" si="1"/>
        <v>54.69</v>
      </c>
      <c r="N40" s="58">
        <v>0</v>
      </c>
      <c r="O40" s="93"/>
      <c r="P40" s="103"/>
      <c r="Q40" s="103"/>
      <c r="R40" s="39" t="str">
        <f t="shared" si="2"/>
        <v/>
      </c>
      <c r="S40" s="58" t="str">
        <f>IFERROR((Entrants!$B$56+1)-RANK(R40,$R$4:$R$53,1),"")</f>
        <v/>
      </c>
    </row>
    <row r="41" spans="1:19" ht="15" customHeight="1" x14ac:dyDescent="0.25">
      <c r="A41" s="38">
        <f>IF(Entrants!B41="","",Entrants!B41)</f>
        <v>40</v>
      </c>
      <c r="B41" s="38" t="str">
        <f>IF(Entrants!C41="","",Entrants!C41)</f>
        <v>Joselito Da Rocha</v>
      </c>
      <c r="C41" s="38" t="str">
        <f>IF(Entrants!D41="","",Entrants!D41)</f>
        <v>Mazda 2</v>
      </c>
      <c r="D41" s="38" t="str">
        <f>IF(Entrants!E41="","",Entrants!E41)</f>
        <v>2WD</v>
      </c>
      <c r="E41" s="93">
        <v>36.25</v>
      </c>
      <c r="F41" s="96"/>
      <c r="G41" s="96"/>
      <c r="H41" s="39">
        <f t="shared" si="0"/>
        <v>36.25</v>
      </c>
      <c r="I41" s="58">
        <f>IFERROR((Entrants!$B$56+1)-RANK(H41,$H$4:$H$53,1),"")</f>
        <v>30</v>
      </c>
      <c r="J41" s="93">
        <v>34.5</v>
      </c>
      <c r="K41" s="103"/>
      <c r="L41" s="103"/>
      <c r="M41" s="39">
        <f t="shared" si="1"/>
        <v>34.5</v>
      </c>
      <c r="N41" s="58">
        <f>IFERROR((Entrants!$B$56+1)-RANK(M41,$M$4:$M$53,1),"")</f>
        <v>36</v>
      </c>
      <c r="O41" s="93"/>
      <c r="P41" s="103"/>
      <c r="Q41" s="103"/>
      <c r="R41" s="39" t="str">
        <f t="shared" si="2"/>
        <v/>
      </c>
      <c r="S41" s="58" t="str">
        <f>IFERROR((Entrants!$B$56+1)-RANK(R41,$R$4:$R$53,1),"")</f>
        <v/>
      </c>
    </row>
    <row r="42" spans="1:19" ht="15" customHeight="1" x14ac:dyDescent="0.25">
      <c r="A42" s="38">
        <f>IF(Entrants!B42="","",Entrants!B42)</f>
        <v>41</v>
      </c>
      <c r="B42" s="38" t="str">
        <f>IF(Entrants!C42="","",Entrants!C42)</f>
        <v>Nick Boswood</v>
      </c>
      <c r="C42" s="38" t="str">
        <f>IF(Entrants!D42="","",Entrants!D42)</f>
        <v>skyline</v>
      </c>
      <c r="D42" s="38" t="str">
        <f>IF(Entrants!E42="","",Entrants!E42)</f>
        <v>2WD</v>
      </c>
      <c r="E42" s="93">
        <v>0</v>
      </c>
      <c r="F42" s="96"/>
      <c r="G42" s="96" t="s">
        <v>145</v>
      </c>
      <c r="H42" s="39">
        <f t="shared" si="0"/>
        <v>48.06</v>
      </c>
      <c r="I42" s="58">
        <v>0</v>
      </c>
      <c r="J42" s="93">
        <v>0</v>
      </c>
      <c r="K42" s="103"/>
      <c r="L42" s="103" t="s">
        <v>145</v>
      </c>
      <c r="M42" s="39">
        <f t="shared" si="1"/>
        <v>54.69</v>
      </c>
      <c r="N42" s="58">
        <v>0</v>
      </c>
      <c r="O42" s="93"/>
      <c r="P42" s="103"/>
      <c r="Q42" s="103"/>
      <c r="R42" s="39" t="str">
        <f t="shared" si="2"/>
        <v/>
      </c>
      <c r="S42" s="58" t="str">
        <f>IFERROR((Entrants!$B$56+1)-RANK(R42,$R$4:$R$53,1),"")</f>
        <v/>
      </c>
    </row>
    <row r="43" spans="1:19" ht="15" customHeight="1" x14ac:dyDescent="0.25">
      <c r="A43" s="38">
        <f>IF(Entrants!B43="","",Entrants!B43)</f>
        <v>42</v>
      </c>
      <c r="B43" s="38" t="str">
        <f>IF(Entrants!C43="","",Entrants!C43)</f>
        <v>Corey Talbot</v>
      </c>
      <c r="C43" s="38" t="str">
        <f>IF(Entrants!D43="","",Entrants!D43)</f>
        <v>corolla</v>
      </c>
      <c r="D43" s="38" t="str">
        <f>IF(Entrants!E43="","",Entrants!E43)</f>
        <v>2WD</v>
      </c>
      <c r="E43" s="93">
        <v>35.5</v>
      </c>
      <c r="F43" s="96"/>
      <c r="G43" s="96"/>
      <c r="H43" s="39">
        <f t="shared" si="0"/>
        <v>35.5</v>
      </c>
      <c r="I43" s="58">
        <f>IFERROR((Entrants!$B$56+1)-RANK(H43,$H$4:$H$53,1),"")</f>
        <v>33</v>
      </c>
      <c r="J43" s="93">
        <v>34.130000000000003</v>
      </c>
      <c r="K43" s="103">
        <v>1</v>
      </c>
      <c r="L43" s="103"/>
      <c r="M43" s="39">
        <f t="shared" si="1"/>
        <v>39.130000000000003</v>
      </c>
      <c r="N43" s="58">
        <f>IFERROR((Entrants!$B$56+1)-RANK(M43,$M$4:$M$53,1),"")</f>
        <v>24</v>
      </c>
      <c r="O43" s="93"/>
      <c r="P43" s="103"/>
      <c r="Q43" s="103"/>
      <c r="R43" s="39" t="str">
        <f t="shared" si="2"/>
        <v/>
      </c>
      <c r="S43" s="58" t="str">
        <f>IFERROR((Entrants!$B$56+1)-RANK(R43,$R$4:$R$53,1),"")</f>
        <v/>
      </c>
    </row>
    <row r="44" spans="1:19" ht="15" customHeight="1" x14ac:dyDescent="0.25">
      <c r="A44" s="38">
        <f>IF(Entrants!B44="","",Entrants!B44)</f>
        <v>43</v>
      </c>
      <c r="B44" s="38" t="str">
        <f>IF(Entrants!C44="","",Entrants!C44)</f>
        <v>Mark Limeson Manandic</v>
      </c>
      <c r="C44" s="38" t="str">
        <f>IF(Entrants!D44="","",Entrants!D44)</f>
        <v>s15</v>
      </c>
      <c r="D44" s="38" t="str">
        <f>IF(Entrants!E44="","",Entrants!E44)</f>
        <v>2WD</v>
      </c>
      <c r="E44" s="93">
        <v>0</v>
      </c>
      <c r="F44" s="96"/>
      <c r="G44" s="96" t="s">
        <v>145</v>
      </c>
      <c r="H44" s="39">
        <f t="shared" si="0"/>
        <v>48.06</v>
      </c>
      <c r="I44" s="58">
        <v>0</v>
      </c>
      <c r="J44" s="93">
        <v>0</v>
      </c>
      <c r="K44" s="103"/>
      <c r="L44" s="103" t="s">
        <v>145</v>
      </c>
      <c r="M44" s="39">
        <f t="shared" si="1"/>
        <v>54.69</v>
      </c>
      <c r="N44" s="58">
        <v>0</v>
      </c>
      <c r="O44" s="93"/>
      <c r="P44" s="103"/>
      <c r="Q44" s="103"/>
      <c r="R44" s="39" t="str">
        <f t="shared" si="2"/>
        <v/>
      </c>
      <c r="S44" s="58" t="str">
        <f>IFERROR((Entrants!$B$56+1)-RANK(R44,$R$4:$R$53,1),"")</f>
        <v/>
      </c>
    </row>
    <row r="45" spans="1:19" ht="15" customHeight="1" x14ac:dyDescent="0.25">
      <c r="A45" s="38">
        <f>IF(Entrants!B45="","",Entrants!B45)</f>
        <v>44</v>
      </c>
      <c r="B45" s="38" t="str">
        <f>IF(Entrants!C45="","",Entrants!C45)</f>
        <v>Brett Patching</v>
      </c>
      <c r="C45" s="38" t="str">
        <f>IF(Entrants!D45="","",Entrants!D45)</f>
        <v>suby</v>
      </c>
      <c r="D45" s="38" t="str">
        <f>IF(Entrants!E45="","",Entrants!E45)</f>
        <v>2WD</v>
      </c>
      <c r="E45" s="93">
        <v>34.340000000000003</v>
      </c>
      <c r="F45" s="96">
        <v>1</v>
      </c>
      <c r="G45" s="96"/>
      <c r="H45" s="39">
        <f t="shared" si="0"/>
        <v>39.340000000000003</v>
      </c>
      <c r="I45" s="58">
        <f>IFERROR((Entrants!$B$56+1)-RANK(H45,$H$4:$H$53,1),"")</f>
        <v>22</v>
      </c>
      <c r="J45" s="93">
        <v>32.22</v>
      </c>
      <c r="K45" s="103"/>
      <c r="L45" s="103"/>
      <c r="M45" s="39">
        <f t="shared" si="1"/>
        <v>32.22</v>
      </c>
      <c r="N45" s="58">
        <f>IFERROR((Entrants!$B$56+1)-RANK(M45,$M$4:$M$53,1),"")</f>
        <v>43</v>
      </c>
      <c r="O45" s="93"/>
      <c r="P45" s="103"/>
      <c r="Q45" s="103"/>
      <c r="R45" s="39" t="str">
        <f t="shared" si="2"/>
        <v/>
      </c>
      <c r="S45" s="58" t="str">
        <f>IFERROR((Entrants!$B$56+1)-RANK(R45,$R$4:$R$53,1),"")</f>
        <v/>
      </c>
    </row>
    <row r="46" spans="1:19" ht="15" customHeight="1" x14ac:dyDescent="0.25">
      <c r="A46" s="38">
        <f>IF(Entrants!B46="","",Entrants!B46)</f>
        <v>45</v>
      </c>
      <c r="B46" s="38" t="str">
        <f>IF(Entrants!C46="","",Entrants!C46)</f>
        <v>Zachery yates</v>
      </c>
      <c r="C46" s="38" t="str">
        <f>IF(Entrants!D46="","",Entrants!D46)</f>
        <v>180sx</v>
      </c>
      <c r="D46" s="38" t="str">
        <f>IF(Entrants!E46="","",Entrants!E46)</f>
        <v>2WD</v>
      </c>
      <c r="E46" s="93">
        <v>39.24</v>
      </c>
      <c r="F46" s="96"/>
      <c r="G46" s="96" t="s">
        <v>146</v>
      </c>
      <c r="H46" s="39">
        <f t="shared" si="0"/>
        <v>48.06</v>
      </c>
      <c r="I46" s="58">
        <v>0</v>
      </c>
      <c r="J46" s="93">
        <v>35.25</v>
      </c>
      <c r="K46" s="103"/>
      <c r="L46" s="103" t="s">
        <v>146</v>
      </c>
      <c r="M46" s="39">
        <f t="shared" si="1"/>
        <v>54.69</v>
      </c>
      <c r="N46" s="58">
        <v>0</v>
      </c>
      <c r="O46" s="93"/>
      <c r="P46" s="103"/>
      <c r="Q46" s="103"/>
      <c r="R46" s="39" t="str">
        <f t="shared" si="2"/>
        <v/>
      </c>
      <c r="S46" s="58" t="str">
        <f>IFERROR((Entrants!$B$56+1)-RANK(R46,$R$4:$R$53,1),"")</f>
        <v/>
      </c>
    </row>
    <row r="47" spans="1:19" ht="15" customHeight="1" x14ac:dyDescent="0.25">
      <c r="A47" s="38">
        <f>IF(Entrants!B47="","",Entrants!B47)</f>
        <v>46</v>
      </c>
      <c r="B47" s="38" t="str">
        <f>IF(Entrants!C47="","",Entrants!C47)</f>
        <v>Ben Simmons</v>
      </c>
      <c r="C47" s="38" t="str">
        <f>IF(Entrants!D47="","",Entrants!D47)</f>
        <v>mustang</v>
      </c>
      <c r="D47" s="38" t="str">
        <f>IF(Entrants!E47="","",Entrants!E47)</f>
        <v>2WD</v>
      </c>
      <c r="E47" s="93">
        <v>34.72</v>
      </c>
      <c r="F47" s="96"/>
      <c r="G47" s="96"/>
      <c r="H47" s="39">
        <f t="shared" si="0"/>
        <v>34.72</v>
      </c>
      <c r="I47" s="58">
        <f>IFERROR((Entrants!$B$56+1)-RANK(H47,$H$4:$H$53,1),"")</f>
        <v>36</v>
      </c>
      <c r="J47" s="93">
        <v>33.5</v>
      </c>
      <c r="K47" s="104">
        <v>1</v>
      </c>
      <c r="L47" s="104"/>
      <c r="M47" s="39">
        <f t="shared" si="1"/>
        <v>38.5</v>
      </c>
      <c r="N47" s="58">
        <f>IFERROR((Entrants!$B$56+1)-RANK(M47,$M$4:$M$53,1),"")</f>
        <v>25</v>
      </c>
      <c r="O47" s="93"/>
      <c r="P47" s="104"/>
      <c r="Q47" s="104"/>
      <c r="R47" s="39" t="str">
        <f t="shared" si="2"/>
        <v/>
      </c>
      <c r="S47" s="58" t="str">
        <f>IFERROR((Entrants!$B$56+1)-RANK(R47,$R$4:$R$53,1),"")</f>
        <v/>
      </c>
    </row>
    <row r="48" spans="1:19" ht="15" customHeight="1" x14ac:dyDescent="0.25">
      <c r="A48" s="38">
        <f>IF(Entrants!B48="","",Entrants!B48)</f>
        <v>47</v>
      </c>
      <c r="B48" s="38" t="str">
        <f>IF(Entrants!C48="","",Entrants!C48)</f>
        <v>Ashley Lee</v>
      </c>
      <c r="C48" s="38" t="str">
        <f>IF(Entrants!D48="","",Entrants!D48)</f>
        <v>180sx</v>
      </c>
      <c r="D48" s="38" t="str">
        <f>IF(Entrants!E48="","",Entrants!E48)</f>
        <v>2WD</v>
      </c>
      <c r="E48" s="93">
        <v>36.75</v>
      </c>
      <c r="F48" s="96"/>
      <c r="G48" s="96"/>
      <c r="H48" s="39">
        <f t="shared" si="0"/>
        <v>36.75</v>
      </c>
      <c r="I48" s="58">
        <f>IFERROR((Entrants!$B$56+1)-RANK(H48,$H$4:$H$53,1),"")</f>
        <v>29</v>
      </c>
      <c r="J48" s="93">
        <v>35.75</v>
      </c>
      <c r="K48" s="104"/>
      <c r="L48" s="104"/>
      <c r="M48" s="39">
        <f t="shared" si="1"/>
        <v>35.75</v>
      </c>
      <c r="N48" s="58">
        <f>IFERROR((Entrants!$B$56+1)-RANK(M48,$M$4:$M$53,1),"")</f>
        <v>33</v>
      </c>
      <c r="O48" s="105"/>
      <c r="P48" s="104"/>
      <c r="Q48" s="104"/>
      <c r="R48" s="39" t="str">
        <f t="shared" si="2"/>
        <v/>
      </c>
      <c r="S48" s="58" t="str">
        <f>IFERROR((Entrants!$B$56+1)-RANK(R48,$R$4:$R$53,1),"")</f>
        <v/>
      </c>
    </row>
    <row r="49" spans="1:19" ht="15" customHeight="1" x14ac:dyDescent="0.25">
      <c r="A49" s="38">
        <f>IF(Entrants!B49="","",Entrants!B49)</f>
        <v>48</v>
      </c>
      <c r="B49" s="38" t="str">
        <f>IF(Entrants!C49="","",Entrants!C49)</f>
        <v>Aleksandar Krincevski</v>
      </c>
      <c r="C49" s="38" t="str">
        <f>IF(Entrants!D49="","",Entrants!D49)</f>
        <v>s14</v>
      </c>
      <c r="D49" s="38" t="str">
        <f>IF(Entrants!E49="","",Entrants!E49)</f>
        <v>2WD</v>
      </c>
      <c r="E49" s="93">
        <v>0</v>
      </c>
      <c r="F49" s="96"/>
      <c r="G49" s="96" t="s">
        <v>146</v>
      </c>
      <c r="H49" s="39">
        <f t="shared" si="0"/>
        <v>48.06</v>
      </c>
      <c r="I49" s="58">
        <v>0</v>
      </c>
      <c r="J49" s="93">
        <v>43.88</v>
      </c>
      <c r="K49" s="106"/>
      <c r="L49" s="106" t="s">
        <v>146</v>
      </c>
      <c r="M49" s="39">
        <f t="shared" si="1"/>
        <v>54.69</v>
      </c>
      <c r="N49" s="58">
        <v>0</v>
      </c>
      <c r="O49" s="101"/>
      <c r="P49" s="106"/>
      <c r="Q49" s="106"/>
      <c r="R49" s="39" t="str">
        <f t="shared" si="2"/>
        <v/>
      </c>
      <c r="S49" s="58" t="str">
        <f>IFERROR((Entrants!$B$56+1)-RANK(R49,$R$4:$R$53,1),"")</f>
        <v/>
      </c>
    </row>
    <row r="50" spans="1:19" ht="15" customHeight="1" x14ac:dyDescent="0.25">
      <c r="A50" s="38" t="str">
        <f>IF(Entrants!B50="","",Entrants!B50)</f>
        <v/>
      </c>
      <c r="B50" s="38" t="str">
        <f>IF(Entrants!C50="","",Entrants!C50)</f>
        <v/>
      </c>
      <c r="C50" s="38" t="str">
        <f>IF(Entrants!D50="","",Entrants!D50)</f>
        <v/>
      </c>
      <c r="D50" s="38" t="str">
        <f>IF(Entrants!E50="","",Entrants!E50)</f>
        <v/>
      </c>
      <c r="E50" s="93"/>
      <c r="F50" s="96"/>
      <c r="G50" s="96"/>
      <c r="H50" s="39" t="str">
        <f t="shared" si="0"/>
        <v/>
      </c>
      <c r="I50" s="58" t="str">
        <f>IFERROR((Entrants!$B$56+1)-RANK(H50,$H$4:$H$53,1),"")</f>
        <v/>
      </c>
      <c r="J50" s="101"/>
      <c r="K50" s="106"/>
      <c r="L50" s="106"/>
      <c r="M50" s="39" t="str">
        <f t="shared" si="1"/>
        <v/>
      </c>
      <c r="N50" s="58" t="str">
        <f>IFERROR((Entrants!$B$56+1)-RANK(M50,$M$4:$M$53,1),"")</f>
        <v/>
      </c>
      <c r="O50" s="101"/>
      <c r="P50" s="106"/>
      <c r="Q50" s="106"/>
      <c r="R50" s="39" t="str">
        <f t="shared" si="2"/>
        <v/>
      </c>
      <c r="S50" s="58" t="str">
        <f>IFERROR((Entrants!$B$56+1)-RANK(R50,$R$4:$R$53,1),"")</f>
        <v/>
      </c>
    </row>
    <row r="51" spans="1:19" ht="15" customHeight="1" x14ac:dyDescent="0.25">
      <c r="A51" s="38" t="str">
        <f>IF(Entrants!B51="","",Entrants!B51)</f>
        <v/>
      </c>
      <c r="B51" s="38" t="str">
        <f>IF(Entrants!C51="","",Entrants!C51)</f>
        <v/>
      </c>
      <c r="C51" s="38" t="str">
        <f>IF(Entrants!D51="","",Entrants!D51)</f>
        <v/>
      </c>
      <c r="D51" s="38" t="str">
        <f>IF(Entrants!E51="","",Entrants!E51)</f>
        <v/>
      </c>
      <c r="E51" s="93"/>
      <c r="F51" s="96"/>
      <c r="G51" s="96"/>
      <c r="H51" s="39" t="str">
        <f t="shared" si="0"/>
        <v/>
      </c>
      <c r="I51" s="58" t="str">
        <f>IFERROR((Entrants!$B$56+1)-RANK(H51,$H$4:$H$53,1),"")</f>
        <v/>
      </c>
      <c r="J51" s="101"/>
      <c r="K51" s="106"/>
      <c r="L51" s="106"/>
      <c r="M51" s="39" t="str">
        <f t="shared" si="1"/>
        <v/>
      </c>
      <c r="N51" s="58" t="str">
        <f>IFERROR((Entrants!$B$56+1)-RANK(M51,$M$4:$M$53,1),"")</f>
        <v/>
      </c>
      <c r="O51" s="101"/>
      <c r="P51" s="106"/>
      <c r="Q51" s="106"/>
      <c r="R51" s="39" t="str">
        <f t="shared" si="2"/>
        <v/>
      </c>
      <c r="S51" s="58" t="str">
        <f>IFERROR((Entrants!$B$56+1)-RANK(R51,$R$4:$R$53,1),"")</f>
        <v/>
      </c>
    </row>
    <row r="52" spans="1:19" ht="15" customHeight="1" x14ac:dyDescent="0.25">
      <c r="A52" s="38" t="str">
        <f>IF(Entrants!B52="","",Entrants!B52)</f>
        <v/>
      </c>
      <c r="B52" s="38" t="str">
        <f>IF(Entrants!C52="","",Entrants!C52)</f>
        <v/>
      </c>
      <c r="C52" s="38" t="str">
        <f>IF(Entrants!D52="","",Entrants!D52)</f>
        <v/>
      </c>
      <c r="D52" s="38" t="str">
        <f>IF(Entrants!E52="","",Entrants!E52)</f>
        <v/>
      </c>
      <c r="E52" s="93"/>
      <c r="F52" s="96"/>
      <c r="G52" s="96"/>
      <c r="H52" s="39" t="str">
        <f t="shared" si="0"/>
        <v/>
      </c>
      <c r="I52" s="58" t="str">
        <f>IFERROR((Entrants!$B$56+1)-RANK(H52,$H$4:$H$53,1),"")</f>
        <v/>
      </c>
      <c r="J52" s="101"/>
      <c r="K52" s="106"/>
      <c r="L52" s="106"/>
      <c r="M52" s="39" t="str">
        <f t="shared" si="1"/>
        <v/>
      </c>
      <c r="N52" s="58" t="str">
        <f>IFERROR((Entrants!$B$56+1)-RANK(M52,$M$4:$M$53,1),"")</f>
        <v/>
      </c>
      <c r="O52" s="101"/>
      <c r="P52" s="106"/>
      <c r="Q52" s="106"/>
      <c r="R52" s="39" t="str">
        <f t="shared" si="2"/>
        <v/>
      </c>
      <c r="S52" s="58" t="str">
        <f>IFERROR((Entrants!$B$56+1)-RANK(R52,$R$4:$R$53,1),"")</f>
        <v/>
      </c>
    </row>
    <row r="53" spans="1:19" ht="15" customHeight="1" x14ac:dyDescent="0.25">
      <c r="A53" s="38" t="str">
        <f>IF(Entrants!B53="","",Entrants!B53)</f>
        <v/>
      </c>
      <c r="B53" s="38" t="str">
        <f>IF(Entrants!C53="","",Entrants!C53)</f>
        <v/>
      </c>
      <c r="C53" s="38" t="str">
        <f>IF(Entrants!D53="","",Entrants!D53)</f>
        <v/>
      </c>
      <c r="D53" s="38" t="str">
        <f>IF(Entrants!E53="","",Entrants!E53)</f>
        <v/>
      </c>
      <c r="E53" s="93"/>
      <c r="F53" s="96"/>
      <c r="G53" s="96"/>
      <c r="H53" s="39" t="str">
        <f t="shared" si="0"/>
        <v/>
      </c>
      <c r="I53" s="58" t="str">
        <f>IFERROR((Entrants!$B$56+1)-RANK(H53,$H$4:$H$53,1),"")</f>
        <v/>
      </c>
      <c r="J53" s="101"/>
      <c r="K53" s="106"/>
      <c r="L53" s="106"/>
      <c r="M53" s="39" t="str">
        <f t="shared" si="1"/>
        <v/>
      </c>
      <c r="N53" s="58" t="str">
        <f>IFERROR((Entrants!$B$56+1)-RANK(M53,$M$4:$M$53,1),"")</f>
        <v/>
      </c>
      <c r="O53" s="101"/>
      <c r="P53" s="106"/>
      <c r="Q53" s="106"/>
      <c r="R53" s="39" t="str">
        <f t="shared" si="2"/>
        <v/>
      </c>
      <c r="S53" s="58" t="str">
        <f>IFERROR((Entrants!$B$56+1)-RANK(R53,$R$4:$R$53,1),"")</f>
        <v/>
      </c>
    </row>
    <row r="54" spans="1:19" ht="15" customHeight="1" x14ac:dyDescent="0.25">
      <c r="A54" s="40"/>
      <c r="B54" s="40"/>
      <c r="C54" s="41"/>
      <c r="D54" s="42" t="s">
        <v>31</v>
      </c>
      <c r="E54" s="43">
        <f>MAX(E4:E53)</f>
        <v>43.06</v>
      </c>
      <c r="F54" s="44"/>
      <c r="G54" s="44"/>
      <c r="H54" s="45"/>
      <c r="I54" s="42" t="s">
        <v>31</v>
      </c>
      <c r="J54" s="43">
        <f>MAX(J4:J53)</f>
        <v>49.69</v>
      </c>
      <c r="K54" s="40"/>
      <c r="L54" s="40"/>
      <c r="M54" s="45"/>
      <c r="N54" s="42" t="s">
        <v>31</v>
      </c>
      <c r="O54" s="43">
        <f>MAX(O4:O53)</f>
        <v>0</v>
      </c>
      <c r="P54" s="41"/>
      <c r="Q54" s="40"/>
      <c r="R54" s="40"/>
      <c r="S54" s="45"/>
    </row>
    <row r="55" spans="1:19" ht="15" customHeight="1" x14ac:dyDescent="0.25">
      <c r="A55" s="40"/>
      <c r="B55" s="40"/>
      <c r="C55" s="41"/>
      <c r="D55" s="42" t="s">
        <v>20</v>
      </c>
      <c r="E55" s="43">
        <f>$E$54+$E$58</f>
        <v>48.06</v>
      </c>
      <c r="F55" s="47" t="s">
        <v>58</v>
      </c>
      <c r="G55" s="44"/>
      <c r="H55" s="45"/>
      <c r="I55" s="42" t="s">
        <v>20</v>
      </c>
      <c r="J55" s="43">
        <f>$J$54+$J$58</f>
        <v>54.69</v>
      </c>
      <c r="K55" s="47" t="s">
        <v>58</v>
      </c>
      <c r="L55" s="40"/>
      <c r="M55" s="45"/>
      <c r="N55" s="42" t="s">
        <v>20</v>
      </c>
      <c r="O55" s="43">
        <f>$O$54+$O$58</f>
        <v>5</v>
      </c>
      <c r="P55" s="47" t="s">
        <v>58</v>
      </c>
      <c r="Q55" s="40"/>
      <c r="R55" s="40"/>
      <c r="S55" s="45"/>
    </row>
    <row r="56" spans="1:19" ht="15" customHeight="1" x14ac:dyDescent="0.25">
      <c r="A56" s="40"/>
      <c r="B56" s="40"/>
      <c r="C56" s="41"/>
      <c r="D56" s="42" t="s">
        <v>21</v>
      </c>
      <c r="E56" s="43">
        <f>$E$54+$E$58</f>
        <v>48.06</v>
      </c>
      <c r="F56" s="47" t="s">
        <v>58</v>
      </c>
      <c r="G56" s="44"/>
      <c r="H56" s="45"/>
      <c r="I56" s="42" t="s">
        <v>21</v>
      </c>
      <c r="J56" s="43">
        <f t="shared" ref="J56:J57" si="3">$J$54+$J$58</f>
        <v>54.69</v>
      </c>
      <c r="K56" s="47" t="s">
        <v>58</v>
      </c>
      <c r="L56" s="40"/>
      <c r="M56" s="45"/>
      <c r="N56" s="42" t="s">
        <v>21</v>
      </c>
      <c r="O56" s="43">
        <f>$O$54+$O$58</f>
        <v>5</v>
      </c>
      <c r="P56" s="47" t="s">
        <v>58</v>
      </c>
      <c r="Q56" s="40"/>
      <c r="R56" s="40"/>
      <c r="S56" s="45"/>
    </row>
    <row r="57" spans="1:19" ht="15" customHeight="1" x14ac:dyDescent="0.25">
      <c r="A57" s="40"/>
      <c r="B57" s="40"/>
      <c r="C57" s="41"/>
      <c r="D57" s="42" t="s">
        <v>22</v>
      </c>
      <c r="E57" s="43">
        <f>$E$54+$E$58</f>
        <v>48.06</v>
      </c>
      <c r="F57" s="47" t="s">
        <v>58</v>
      </c>
      <c r="G57" s="44"/>
      <c r="H57" s="45"/>
      <c r="I57" s="42" t="s">
        <v>22</v>
      </c>
      <c r="J57" s="43">
        <f t="shared" si="3"/>
        <v>54.69</v>
      </c>
      <c r="K57" s="47" t="s">
        <v>58</v>
      </c>
      <c r="L57" s="40"/>
      <c r="M57" s="45"/>
      <c r="N57" s="42" t="s">
        <v>22</v>
      </c>
      <c r="O57" s="43">
        <f>$O$54+$O$58</f>
        <v>5</v>
      </c>
      <c r="P57" s="47" t="s">
        <v>58</v>
      </c>
      <c r="Q57" s="40"/>
      <c r="R57" s="40"/>
      <c r="S57" s="45"/>
    </row>
    <row r="58" spans="1:19" ht="15" customHeight="1" x14ac:dyDescent="0.25">
      <c r="A58" s="40"/>
      <c r="B58" s="40"/>
      <c r="C58" s="41"/>
      <c r="D58" s="42" t="s">
        <v>57</v>
      </c>
      <c r="E58" s="43">
        <v>5</v>
      </c>
      <c r="F58" s="40"/>
      <c r="G58" s="40"/>
      <c r="H58" s="45"/>
      <c r="I58" s="42" t="s">
        <v>57</v>
      </c>
      <c r="J58" s="43">
        <v>5</v>
      </c>
      <c r="K58" s="40"/>
      <c r="L58" s="40"/>
      <c r="M58" s="45"/>
      <c r="N58" s="42" t="s">
        <v>57</v>
      </c>
      <c r="O58" s="43">
        <v>5</v>
      </c>
      <c r="P58" s="41"/>
      <c r="Q58" s="40"/>
      <c r="R58" s="40"/>
      <c r="S58" s="45"/>
    </row>
    <row r="59" spans="1:19" ht="15" customHeight="1" x14ac:dyDescent="0.25">
      <c r="A59" s="40"/>
      <c r="B59" s="40"/>
      <c r="C59" s="41"/>
      <c r="D59" s="41"/>
      <c r="E59" s="40"/>
      <c r="F59" s="40"/>
      <c r="G59" s="40"/>
      <c r="H59" s="45"/>
      <c r="I59" s="45"/>
      <c r="J59" s="40"/>
      <c r="K59" s="40"/>
      <c r="L59" s="40"/>
      <c r="M59" s="45"/>
      <c r="N59" s="46"/>
      <c r="O59" s="45"/>
      <c r="P59" s="40"/>
      <c r="Q59" s="40"/>
      <c r="R59" s="40"/>
      <c r="S59" s="45"/>
    </row>
    <row r="60" spans="1:19" x14ac:dyDescent="0.2">
      <c r="A60" s="5"/>
      <c r="B60" s="15"/>
      <c r="C60" s="16"/>
      <c r="D60" s="16"/>
      <c r="E60" s="15"/>
      <c r="F60" s="15"/>
      <c r="G60" s="15"/>
      <c r="H60" s="8"/>
      <c r="J60" s="15"/>
      <c r="K60" s="15"/>
      <c r="L60" s="15"/>
      <c r="N60" s="12"/>
      <c r="O60" s="12"/>
      <c r="P60" s="12"/>
      <c r="Q60" s="12"/>
      <c r="R60" s="12"/>
    </row>
    <row r="61" spans="1:19" x14ac:dyDescent="0.2">
      <c r="A61" s="5"/>
      <c r="B61" s="15"/>
      <c r="C61" s="16"/>
      <c r="D61" s="16"/>
      <c r="E61" s="15"/>
      <c r="F61" s="15"/>
      <c r="G61" s="15"/>
      <c r="H61" s="8"/>
      <c r="J61" s="15"/>
      <c r="K61" s="15"/>
      <c r="L61" s="15"/>
      <c r="N61" s="12"/>
      <c r="O61" s="12"/>
      <c r="P61" s="12"/>
      <c r="Q61" s="12"/>
      <c r="R61" s="12"/>
    </row>
    <row r="62" spans="1:19" x14ac:dyDescent="0.2">
      <c r="A62" s="5"/>
      <c r="B62" s="15"/>
      <c r="C62" s="16"/>
      <c r="D62" s="16"/>
      <c r="E62" s="15"/>
      <c r="F62" s="15"/>
      <c r="G62" s="15"/>
      <c r="H62" s="8"/>
      <c r="J62" s="15"/>
      <c r="K62" s="15"/>
      <c r="L62" s="15"/>
      <c r="N62" s="12"/>
      <c r="O62" s="12"/>
      <c r="P62" s="12"/>
      <c r="Q62" s="12"/>
      <c r="R62" s="12"/>
    </row>
    <row r="63" spans="1:19" x14ac:dyDescent="0.2">
      <c r="A63" s="5"/>
      <c r="B63" s="15"/>
      <c r="C63" s="16"/>
      <c r="D63" s="16"/>
      <c r="E63" s="15"/>
      <c r="F63" s="15"/>
      <c r="G63" s="15"/>
      <c r="H63" s="8"/>
      <c r="J63" s="15"/>
      <c r="K63" s="15"/>
      <c r="L63" s="15"/>
      <c r="N63" s="12"/>
      <c r="O63" s="12"/>
      <c r="P63" s="12"/>
      <c r="Q63" s="12"/>
      <c r="R63" s="12"/>
    </row>
    <row r="64" spans="1:19" x14ac:dyDescent="0.2">
      <c r="A64" s="5"/>
      <c r="B64" s="15"/>
      <c r="C64" s="16"/>
      <c r="D64" s="16"/>
      <c r="E64" s="15"/>
      <c r="F64" s="15"/>
      <c r="G64" s="15"/>
      <c r="H64" s="8"/>
      <c r="J64" s="15"/>
      <c r="K64" s="15"/>
      <c r="L64" s="15"/>
      <c r="N64" s="12"/>
      <c r="O64" s="12"/>
      <c r="P64" s="12"/>
      <c r="Q64" s="12"/>
      <c r="R64" s="12"/>
    </row>
    <row r="65" spans="1:18" x14ac:dyDescent="0.2">
      <c r="A65" s="5"/>
      <c r="B65" s="15"/>
      <c r="C65" s="16"/>
      <c r="D65" s="16"/>
      <c r="E65" s="15"/>
      <c r="F65" s="15"/>
      <c r="G65" s="15"/>
      <c r="H65" s="8"/>
      <c r="J65" s="15"/>
      <c r="K65" s="15"/>
      <c r="L65" s="15"/>
      <c r="N65" s="12"/>
      <c r="O65" s="12"/>
      <c r="P65" s="12"/>
      <c r="Q65" s="12"/>
      <c r="R65" s="12"/>
    </row>
    <row r="66" spans="1:18" x14ac:dyDescent="0.2">
      <c r="A66" s="5"/>
      <c r="B66" s="15"/>
      <c r="C66" s="16"/>
      <c r="D66" s="16"/>
      <c r="E66" s="15"/>
      <c r="F66" s="15"/>
      <c r="G66" s="15"/>
      <c r="H66" s="8"/>
      <c r="J66" s="15"/>
      <c r="K66" s="15"/>
      <c r="L66" s="15"/>
      <c r="N66" s="12"/>
      <c r="O66" s="12"/>
      <c r="P66" s="12"/>
      <c r="Q66" s="12"/>
      <c r="R66" s="12"/>
    </row>
    <row r="67" spans="1:18" x14ac:dyDescent="0.2">
      <c r="A67" s="5"/>
      <c r="B67" s="15"/>
      <c r="C67" s="16"/>
      <c r="D67" s="16"/>
      <c r="E67" s="15"/>
      <c r="F67" s="15"/>
      <c r="G67" s="15"/>
      <c r="H67" s="8"/>
      <c r="J67" s="15"/>
      <c r="K67" s="15"/>
      <c r="L67" s="15"/>
      <c r="N67" s="12"/>
      <c r="O67" s="12"/>
      <c r="P67" s="12"/>
      <c r="Q67" s="12"/>
      <c r="R67" s="12"/>
    </row>
    <row r="68" spans="1:18" x14ac:dyDescent="0.2">
      <c r="A68" s="5"/>
      <c r="B68" s="15"/>
      <c r="C68" s="16"/>
      <c r="D68" s="16"/>
      <c r="E68" s="15"/>
      <c r="F68" s="15"/>
      <c r="G68" s="15"/>
      <c r="H68" s="8"/>
      <c r="J68" s="15"/>
      <c r="K68" s="15"/>
      <c r="L68" s="15"/>
      <c r="N68" s="12"/>
      <c r="O68" s="12"/>
      <c r="P68" s="12"/>
      <c r="Q68" s="12"/>
      <c r="R68" s="12"/>
    </row>
    <row r="69" spans="1:18" x14ac:dyDescent="0.2">
      <c r="A69" s="5"/>
      <c r="B69" s="15"/>
      <c r="C69" s="16"/>
      <c r="D69" s="16"/>
      <c r="E69" s="15"/>
      <c r="F69" s="15"/>
      <c r="G69" s="15"/>
      <c r="H69" s="8"/>
      <c r="J69" s="15"/>
      <c r="K69" s="15"/>
      <c r="L69" s="15"/>
      <c r="N69" s="12"/>
      <c r="O69" s="12"/>
      <c r="P69" s="12"/>
      <c r="Q69" s="12"/>
      <c r="R69" s="12"/>
    </row>
    <row r="70" spans="1:18" x14ac:dyDescent="0.2">
      <c r="A70" s="5"/>
      <c r="B70" s="15"/>
      <c r="C70" s="16"/>
      <c r="D70" s="16"/>
      <c r="E70" s="15"/>
      <c r="F70" s="15"/>
      <c r="G70" s="15"/>
      <c r="H70" s="8"/>
      <c r="J70" s="15"/>
      <c r="K70" s="15"/>
      <c r="L70" s="15"/>
      <c r="N70" s="12"/>
      <c r="O70" s="12"/>
      <c r="P70" s="12"/>
      <c r="Q70" s="12"/>
      <c r="R70" s="12"/>
    </row>
    <row r="71" spans="1:18" x14ac:dyDescent="0.2">
      <c r="A71" s="5"/>
      <c r="B71" s="15"/>
      <c r="C71" s="16"/>
      <c r="D71" s="16"/>
      <c r="E71" s="15"/>
      <c r="F71" s="15"/>
      <c r="G71" s="15"/>
      <c r="H71" s="8"/>
      <c r="J71" s="15"/>
      <c r="K71" s="15"/>
      <c r="L71" s="15"/>
      <c r="N71" s="12"/>
      <c r="O71" s="12"/>
      <c r="P71" s="12"/>
      <c r="Q71" s="12"/>
      <c r="R71" s="12"/>
    </row>
    <row r="72" spans="1:18" x14ac:dyDescent="0.2">
      <c r="A72" s="5"/>
      <c r="B72" s="15"/>
      <c r="C72" s="16"/>
      <c r="D72" s="16"/>
      <c r="E72" s="15"/>
      <c r="F72" s="15"/>
      <c r="G72" s="15"/>
      <c r="H72" s="8"/>
      <c r="J72" s="15"/>
      <c r="K72" s="15"/>
      <c r="L72" s="15"/>
      <c r="N72" s="12"/>
      <c r="O72" s="12"/>
      <c r="P72" s="12"/>
      <c r="Q72" s="12"/>
      <c r="R72" s="12"/>
    </row>
    <row r="73" spans="1:18" x14ac:dyDescent="0.2">
      <c r="A73" s="5"/>
      <c r="B73" s="15"/>
      <c r="C73" s="16"/>
      <c r="D73" s="16"/>
      <c r="E73" s="15"/>
      <c r="F73" s="15"/>
      <c r="G73" s="15"/>
      <c r="H73" s="8"/>
      <c r="J73" s="15"/>
      <c r="K73" s="15"/>
      <c r="L73" s="15"/>
      <c r="N73" s="12"/>
      <c r="O73" s="12"/>
      <c r="P73" s="12"/>
      <c r="Q73" s="12"/>
      <c r="R73" s="12"/>
    </row>
    <row r="74" spans="1:18" x14ac:dyDescent="0.2">
      <c r="A74" s="5"/>
      <c r="B74" s="15"/>
      <c r="C74" s="16"/>
      <c r="D74" s="16"/>
      <c r="E74" s="15"/>
      <c r="F74" s="15"/>
      <c r="G74" s="15"/>
      <c r="H74" s="8"/>
      <c r="J74" s="15"/>
      <c r="K74" s="15"/>
      <c r="L74" s="15"/>
      <c r="N74" s="12"/>
      <c r="O74" s="12"/>
      <c r="P74" s="12"/>
      <c r="Q74" s="12"/>
      <c r="R74" s="12"/>
    </row>
    <row r="75" spans="1:18" x14ac:dyDescent="0.2">
      <c r="A75" s="5"/>
      <c r="B75" s="15"/>
      <c r="C75" s="16"/>
      <c r="D75" s="16"/>
      <c r="E75" s="15"/>
      <c r="F75" s="15"/>
      <c r="G75" s="15"/>
      <c r="H75" s="8"/>
      <c r="J75" s="15"/>
      <c r="K75" s="15"/>
      <c r="L75" s="15"/>
      <c r="N75" s="12"/>
      <c r="O75" s="12"/>
      <c r="P75" s="12"/>
      <c r="Q75" s="12"/>
      <c r="R75" s="12"/>
    </row>
    <row r="76" spans="1:18" x14ac:dyDescent="0.2">
      <c r="A76" s="5"/>
      <c r="B76" s="15"/>
      <c r="C76" s="16"/>
      <c r="D76" s="16"/>
      <c r="E76" s="15"/>
      <c r="F76" s="15"/>
      <c r="G76" s="15"/>
      <c r="H76" s="8"/>
      <c r="J76" s="15"/>
      <c r="K76" s="15"/>
      <c r="L76" s="15"/>
      <c r="N76" s="12"/>
      <c r="O76" s="12"/>
      <c r="P76" s="12"/>
      <c r="Q76" s="12"/>
      <c r="R76" s="12"/>
    </row>
    <row r="77" spans="1:18" x14ac:dyDescent="0.2">
      <c r="A77" s="5"/>
      <c r="B77" s="15"/>
      <c r="C77" s="16"/>
      <c r="D77" s="16"/>
      <c r="E77" s="15"/>
      <c r="F77" s="15"/>
      <c r="G77" s="15"/>
      <c r="H77" s="8"/>
      <c r="J77" s="15"/>
      <c r="K77" s="15"/>
      <c r="L77" s="15"/>
      <c r="N77" s="12"/>
      <c r="O77" s="12"/>
      <c r="P77" s="12"/>
      <c r="Q77" s="12"/>
      <c r="R77" s="12"/>
    </row>
    <row r="78" spans="1:18" x14ac:dyDescent="0.2">
      <c r="A78" s="5"/>
      <c r="B78" s="15"/>
      <c r="C78" s="16"/>
      <c r="D78" s="16"/>
      <c r="E78" s="15"/>
      <c r="F78" s="15"/>
      <c r="G78" s="15"/>
      <c r="H78" s="8"/>
      <c r="J78" s="15"/>
      <c r="K78" s="15"/>
      <c r="L78" s="15"/>
      <c r="N78" s="12"/>
      <c r="O78" s="12"/>
      <c r="P78" s="12"/>
      <c r="Q78" s="12"/>
      <c r="R78" s="12"/>
    </row>
    <row r="79" spans="1:18" x14ac:dyDescent="0.2">
      <c r="A79" s="5"/>
      <c r="B79" s="15"/>
      <c r="C79" s="16"/>
      <c r="D79" s="16"/>
      <c r="E79" s="15"/>
      <c r="F79" s="15"/>
      <c r="G79" s="15"/>
      <c r="H79" s="8"/>
      <c r="J79" s="15"/>
      <c r="K79" s="15"/>
      <c r="L79" s="15"/>
      <c r="N79" s="12"/>
      <c r="O79" s="12"/>
      <c r="P79" s="12"/>
      <c r="Q79" s="12"/>
      <c r="R79" s="12"/>
    </row>
    <row r="80" spans="1:18" x14ac:dyDescent="0.2">
      <c r="A80" s="5"/>
      <c r="B80" s="15"/>
      <c r="C80" s="16"/>
      <c r="D80" s="16"/>
      <c r="E80" s="15"/>
      <c r="F80" s="15"/>
      <c r="G80" s="15"/>
      <c r="H80" s="8"/>
      <c r="J80" s="15"/>
      <c r="K80" s="15"/>
      <c r="L80" s="15"/>
      <c r="N80" s="12"/>
      <c r="O80" s="12"/>
      <c r="P80" s="12"/>
      <c r="Q80" s="12"/>
      <c r="R80" s="12"/>
    </row>
    <row r="81" spans="1:18" x14ac:dyDescent="0.2">
      <c r="A81" s="5"/>
      <c r="B81" s="15"/>
      <c r="C81" s="16"/>
      <c r="D81" s="16"/>
      <c r="E81" s="15"/>
      <c r="F81" s="15"/>
      <c r="G81" s="15"/>
      <c r="H81" s="8"/>
      <c r="J81" s="15"/>
      <c r="K81" s="15"/>
      <c r="L81" s="15"/>
      <c r="N81" s="12"/>
      <c r="O81" s="12"/>
      <c r="P81" s="12"/>
      <c r="Q81" s="12"/>
      <c r="R81" s="12"/>
    </row>
    <row r="82" spans="1:18" x14ac:dyDescent="0.2">
      <c r="A82" s="5"/>
      <c r="B82" s="15"/>
      <c r="C82" s="16"/>
      <c r="D82" s="16"/>
      <c r="E82" s="15"/>
      <c r="F82" s="15"/>
      <c r="G82" s="15"/>
      <c r="H82" s="8"/>
      <c r="J82" s="15"/>
      <c r="K82" s="15"/>
      <c r="L82" s="15"/>
      <c r="N82" s="12"/>
      <c r="O82" s="12"/>
      <c r="P82" s="12"/>
      <c r="Q82" s="12"/>
      <c r="R82" s="12"/>
    </row>
    <row r="83" spans="1:18" x14ac:dyDescent="0.2">
      <c r="A83" s="5"/>
      <c r="B83" s="15"/>
      <c r="C83" s="16"/>
      <c r="D83" s="16"/>
      <c r="E83" s="15"/>
      <c r="F83" s="15"/>
      <c r="G83" s="15"/>
      <c r="H83" s="8"/>
      <c r="J83" s="15"/>
      <c r="K83" s="15"/>
      <c r="L83" s="15"/>
      <c r="N83" s="12"/>
      <c r="O83" s="12"/>
      <c r="P83" s="12"/>
      <c r="Q83" s="12"/>
      <c r="R83" s="12"/>
    </row>
    <row r="84" spans="1:18" x14ac:dyDescent="0.2">
      <c r="A84" s="5"/>
      <c r="B84" s="15"/>
      <c r="C84" s="16"/>
      <c r="D84" s="16"/>
      <c r="E84" s="15"/>
      <c r="F84" s="15"/>
      <c r="G84" s="15"/>
      <c r="H84" s="8"/>
      <c r="J84" s="15"/>
      <c r="K84" s="15"/>
      <c r="L84" s="15"/>
      <c r="N84" s="12"/>
      <c r="O84" s="12"/>
      <c r="P84" s="12"/>
      <c r="Q84" s="12"/>
      <c r="R84" s="12"/>
    </row>
    <row r="85" spans="1:18" x14ac:dyDescent="0.2">
      <c r="A85" s="5"/>
      <c r="D85" s="16"/>
      <c r="H85" s="8"/>
      <c r="O85" s="12"/>
      <c r="P85" s="12"/>
      <c r="Q85" s="12"/>
      <c r="R85" s="12"/>
    </row>
    <row r="86" spans="1:18" x14ac:dyDescent="0.2">
      <c r="A86" s="5"/>
      <c r="D86" s="16"/>
      <c r="H86" s="8"/>
    </row>
    <row r="87" spans="1:18" x14ac:dyDescent="0.2">
      <c r="A87" s="5"/>
      <c r="H87" s="8"/>
    </row>
    <row r="88" spans="1:18" x14ac:dyDescent="0.2">
      <c r="A88" s="5"/>
      <c r="B88" s="5"/>
      <c r="C88" s="5"/>
      <c r="D88" s="5"/>
      <c r="E88" s="5"/>
      <c r="F88" s="5"/>
      <c r="G88" s="5"/>
      <c r="H88" s="8"/>
      <c r="I88" s="5"/>
      <c r="J88" s="5"/>
      <c r="K88" s="5"/>
      <c r="L88" s="5"/>
      <c r="M88" s="1"/>
    </row>
    <row r="89" spans="1:18" x14ac:dyDescent="0.2">
      <c r="A89" s="5"/>
      <c r="B89" s="5"/>
      <c r="C89" s="5"/>
      <c r="D89" s="5"/>
      <c r="E89" s="5"/>
      <c r="F89" s="5"/>
      <c r="G89" s="5"/>
      <c r="H89" s="8"/>
      <c r="I89" s="5"/>
      <c r="J89" s="5"/>
      <c r="K89" s="5"/>
      <c r="L89" s="5"/>
      <c r="M89" s="1"/>
    </row>
    <row r="90" spans="1:18" x14ac:dyDescent="0.2">
      <c r="A90" s="5"/>
      <c r="B90" s="5"/>
      <c r="C90" s="5"/>
      <c r="D90" s="5"/>
      <c r="E90" s="5"/>
      <c r="F90" s="5"/>
      <c r="G90" s="5"/>
      <c r="H90" s="8"/>
      <c r="I90" s="5"/>
      <c r="J90" s="5"/>
      <c r="K90" s="5"/>
      <c r="L90" s="5"/>
      <c r="M90" s="1"/>
    </row>
    <row r="91" spans="1:18" x14ac:dyDescent="0.2">
      <c r="A91" s="5"/>
      <c r="B91" s="5"/>
      <c r="C91" s="5"/>
      <c r="D91" s="5"/>
      <c r="E91" s="5"/>
      <c r="F91" s="5"/>
      <c r="G91" s="5"/>
      <c r="H91" s="8"/>
      <c r="I91" s="5"/>
      <c r="J91" s="5"/>
      <c r="K91" s="5"/>
      <c r="L91" s="5"/>
      <c r="M91" s="1"/>
    </row>
    <row r="92" spans="1:18" x14ac:dyDescent="0.2">
      <c r="A92" s="5"/>
      <c r="B92" s="5"/>
      <c r="C92" s="5"/>
      <c r="D92" s="5"/>
      <c r="E92" s="5"/>
      <c r="F92" s="5"/>
      <c r="G92" s="5"/>
      <c r="H92" s="8"/>
      <c r="I92" s="5"/>
      <c r="J92" s="5"/>
      <c r="K92" s="5"/>
      <c r="L92" s="5"/>
      <c r="M92" s="1"/>
    </row>
    <row r="93" spans="1:18" x14ac:dyDescent="0.2">
      <c r="A93" s="5"/>
      <c r="B93" s="5"/>
      <c r="C93" s="5"/>
      <c r="D93" s="5"/>
      <c r="E93" s="5"/>
      <c r="F93" s="5"/>
      <c r="G93" s="5"/>
      <c r="H93" s="8"/>
      <c r="I93" s="5"/>
      <c r="J93" s="5"/>
      <c r="K93" s="5"/>
      <c r="L93" s="5"/>
      <c r="M93" s="1"/>
    </row>
    <row r="94" spans="1:18" x14ac:dyDescent="0.2">
      <c r="A94" s="5"/>
      <c r="B94" s="5"/>
      <c r="C94" s="5"/>
      <c r="D94" s="5"/>
      <c r="E94" s="5"/>
      <c r="F94" s="5"/>
      <c r="G94" s="5"/>
      <c r="H94" s="8"/>
      <c r="I94" s="5"/>
      <c r="J94" s="5"/>
      <c r="K94" s="5"/>
      <c r="L94" s="5"/>
      <c r="M94" s="1"/>
    </row>
    <row r="95" spans="1:18" x14ac:dyDescent="0.2">
      <c r="A95" s="5"/>
      <c r="B95" s="5"/>
      <c r="C95" s="5"/>
      <c r="D95" s="5"/>
      <c r="E95" s="5"/>
      <c r="F95" s="5"/>
      <c r="G95" s="5"/>
      <c r="H95" s="8"/>
      <c r="I95" s="5"/>
      <c r="J95" s="5"/>
      <c r="K95" s="5"/>
      <c r="L95" s="5"/>
      <c r="M95" s="1"/>
    </row>
    <row r="96" spans="1:18" x14ac:dyDescent="0.2">
      <c r="A96" s="5"/>
      <c r="B96" s="5"/>
      <c r="C96" s="5"/>
      <c r="D96" s="5"/>
      <c r="E96" s="5"/>
      <c r="F96" s="5"/>
      <c r="G96" s="5"/>
      <c r="H96" s="8"/>
      <c r="I96" s="5"/>
      <c r="J96" s="5"/>
      <c r="K96" s="5"/>
      <c r="L96" s="5"/>
      <c r="M96" s="1"/>
    </row>
    <row r="97" spans="1:13" x14ac:dyDescent="0.2">
      <c r="A97" s="5"/>
      <c r="B97" s="5"/>
      <c r="C97" s="5"/>
      <c r="D97" s="5"/>
      <c r="E97" s="5"/>
      <c r="F97" s="5"/>
      <c r="G97" s="5"/>
      <c r="H97" s="8"/>
      <c r="I97" s="5"/>
      <c r="J97" s="5"/>
      <c r="K97" s="5"/>
      <c r="L97" s="5"/>
      <c r="M97" s="1"/>
    </row>
    <row r="98" spans="1:13" x14ac:dyDescent="0.2">
      <c r="A98" s="5"/>
      <c r="B98" s="5"/>
      <c r="C98" s="5"/>
      <c r="D98" s="5"/>
      <c r="E98" s="5"/>
      <c r="F98" s="5"/>
      <c r="G98" s="5"/>
      <c r="H98" s="8"/>
      <c r="I98" s="5"/>
      <c r="J98" s="5"/>
      <c r="K98" s="5"/>
      <c r="L98" s="5"/>
      <c r="M98" s="1"/>
    </row>
    <row r="99" spans="1:13" x14ac:dyDescent="0.2">
      <c r="A99" s="5"/>
      <c r="B99" s="5"/>
      <c r="C99" s="5"/>
      <c r="D99" s="5"/>
      <c r="E99" s="5"/>
      <c r="F99" s="5"/>
      <c r="G99" s="5"/>
      <c r="H99" s="8"/>
      <c r="I99" s="5"/>
      <c r="J99" s="5"/>
      <c r="K99" s="5"/>
      <c r="L99" s="5"/>
      <c r="M99" s="1"/>
    </row>
    <row r="100" spans="1:13" x14ac:dyDescent="0.2">
      <c r="A100" s="5"/>
      <c r="B100" s="5"/>
      <c r="C100" s="5"/>
      <c r="D100" s="5"/>
      <c r="E100" s="5"/>
      <c r="F100" s="5"/>
      <c r="G100" s="5"/>
      <c r="H100" s="8"/>
      <c r="I100" s="5"/>
      <c r="J100" s="5"/>
      <c r="K100" s="5"/>
      <c r="L100" s="5"/>
      <c r="M100" s="1"/>
    </row>
    <row r="101" spans="1:13" x14ac:dyDescent="0.2">
      <c r="A101" s="5"/>
      <c r="B101" s="5"/>
      <c r="C101" s="5"/>
      <c r="D101" s="5"/>
      <c r="E101" s="5"/>
      <c r="F101" s="5"/>
      <c r="G101" s="5"/>
      <c r="H101" s="8"/>
      <c r="I101" s="5"/>
      <c r="J101" s="5"/>
      <c r="K101" s="5"/>
      <c r="L101" s="5"/>
      <c r="M101" s="1"/>
    </row>
    <row r="102" spans="1:13" x14ac:dyDescent="0.2">
      <c r="A102" s="5"/>
      <c r="B102" s="5"/>
      <c r="C102" s="5"/>
      <c r="D102" s="5"/>
      <c r="E102" s="5"/>
      <c r="F102" s="5"/>
      <c r="G102" s="5"/>
      <c r="H102" s="8"/>
      <c r="I102" s="5"/>
      <c r="J102" s="5"/>
      <c r="K102" s="5"/>
      <c r="L102" s="5"/>
      <c r="M102" s="1"/>
    </row>
    <row r="103" spans="1:13" x14ac:dyDescent="0.2">
      <c r="A103" s="5"/>
      <c r="B103" s="5"/>
      <c r="C103" s="5"/>
      <c r="D103" s="5"/>
      <c r="E103" s="5"/>
      <c r="F103" s="5"/>
      <c r="G103" s="5"/>
      <c r="H103" s="8"/>
      <c r="I103" s="5"/>
      <c r="J103" s="5"/>
      <c r="K103" s="5"/>
      <c r="L103" s="5"/>
      <c r="M103" s="1"/>
    </row>
    <row r="104" spans="1:13" x14ac:dyDescent="0.2">
      <c r="A104" s="5"/>
      <c r="B104" s="5"/>
      <c r="C104" s="5"/>
      <c r="D104" s="5"/>
      <c r="E104" s="5"/>
      <c r="F104" s="5"/>
      <c r="G104" s="5"/>
      <c r="H104" s="8"/>
      <c r="I104" s="5"/>
      <c r="J104" s="5"/>
      <c r="K104" s="5"/>
      <c r="L104" s="5"/>
      <c r="M104" s="1"/>
    </row>
    <row r="105" spans="1:13" x14ac:dyDescent="0.2">
      <c r="A105" s="5"/>
      <c r="B105" s="5"/>
      <c r="C105" s="5"/>
      <c r="D105" s="5"/>
      <c r="E105" s="5"/>
      <c r="F105" s="5"/>
      <c r="G105" s="5"/>
      <c r="H105" s="8"/>
      <c r="I105" s="5"/>
      <c r="J105" s="5"/>
      <c r="K105" s="5"/>
      <c r="L105" s="5"/>
      <c r="M105" s="1"/>
    </row>
    <row r="106" spans="1:13" x14ac:dyDescent="0.2">
      <c r="A106" s="5"/>
      <c r="B106" s="5"/>
      <c r="C106" s="5"/>
      <c r="D106" s="5"/>
      <c r="E106" s="5"/>
      <c r="F106" s="5"/>
      <c r="G106" s="5"/>
      <c r="H106" s="8"/>
      <c r="I106" s="5"/>
      <c r="J106" s="5"/>
      <c r="K106" s="5"/>
      <c r="L106" s="5"/>
      <c r="M106" s="1"/>
    </row>
    <row r="107" spans="1:13" x14ac:dyDescent="0.2">
      <c r="A107" s="5"/>
      <c r="B107" s="5"/>
      <c r="C107" s="5"/>
      <c r="D107" s="5"/>
      <c r="E107" s="5"/>
      <c r="F107" s="5"/>
      <c r="G107" s="5"/>
      <c r="H107" s="8"/>
      <c r="I107" s="5"/>
      <c r="J107" s="5"/>
      <c r="K107" s="5"/>
      <c r="L107" s="5"/>
      <c r="M107" s="1"/>
    </row>
    <row r="108" spans="1:13" x14ac:dyDescent="0.2">
      <c r="A108" s="5"/>
      <c r="B108" s="5"/>
      <c r="C108" s="5"/>
      <c r="D108" s="5"/>
      <c r="E108" s="5"/>
      <c r="F108" s="5"/>
      <c r="G108" s="5"/>
      <c r="H108" s="8"/>
      <c r="I108" s="5"/>
      <c r="J108" s="5"/>
      <c r="K108" s="5"/>
      <c r="L108" s="5"/>
      <c r="M108" s="1"/>
    </row>
    <row r="109" spans="1:13" x14ac:dyDescent="0.2">
      <c r="A109" s="5"/>
      <c r="B109" s="5"/>
      <c r="C109" s="5"/>
      <c r="D109" s="5"/>
      <c r="E109" s="5"/>
      <c r="F109" s="5"/>
      <c r="G109" s="5"/>
      <c r="H109" s="8"/>
      <c r="I109" s="5"/>
      <c r="J109" s="5"/>
      <c r="K109" s="5"/>
      <c r="L109" s="5"/>
      <c r="M109" s="1"/>
    </row>
    <row r="110" spans="1:13" x14ac:dyDescent="0.2">
      <c r="A110" s="5"/>
      <c r="B110" s="5"/>
      <c r="C110" s="5"/>
      <c r="D110" s="5"/>
      <c r="E110" s="5"/>
      <c r="F110" s="5"/>
      <c r="G110" s="5"/>
      <c r="H110" s="8"/>
      <c r="I110" s="5"/>
      <c r="J110" s="5"/>
      <c r="K110" s="5"/>
      <c r="L110" s="5"/>
      <c r="M110" s="1"/>
    </row>
    <row r="111" spans="1:13" x14ac:dyDescent="0.2">
      <c r="A111" s="5"/>
      <c r="B111" s="5"/>
      <c r="C111" s="5"/>
      <c r="D111" s="5"/>
      <c r="E111" s="5"/>
      <c r="F111" s="5"/>
      <c r="G111" s="5"/>
      <c r="H111" s="8"/>
      <c r="I111" s="5"/>
      <c r="J111" s="5"/>
      <c r="K111" s="5"/>
      <c r="L111" s="5"/>
      <c r="M111" s="1"/>
    </row>
    <row r="112" spans="1:13" x14ac:dyDescent="0.2">
      <c r="A112" s="5"/>
      <c r="B112" s="5"/>
      <c r="C112" s="5"/>
      <c r="D112" s="5"/>
      <c r="E112" s="5"/>
      <c r="F112" s="5"/>
      <c r="G112" s="5"/>
      <c r="H112" s="8"/>
      <c r="I112" s="5"/>
      <c r="J112" s="5"/>
      <c r="K112" s="5"/>
      <c r="L112" s="5"/>
      <c r="M112" s="1"/>
    </row>
    <row r="113" spans="1:13" x14ac:dyDescent="0.2">
      <c r="A113" s="5"/>
      <c r="B113" s="5"/>
      <c r="C113" s="5"/>
      <c r="D113" s="5"/>
      <c r="E113" s="5"/>
      <c r="F113" s="5"/>
      <c r="G113" s="5"/>
      <c r="H113" s="8"/>
      <c r="I113" s="5"/>
      <c r="J113" s="5"/>
      <c r="K113" s="5"/>
      <c r="L113" s="5"/>
      <c r="M113" s="1"/>
    </row>
    <row r="114" spans="1:13" x14ac:dyDescent="0.2">
      <c r="A114" s="5"/>
      <c r="B114" s="5"/>
      <c r="C114" s="5"/>
      <c r="D114" s="5"/>
      <c r="E114" s="5"/>
      <c r="F114" s="5"/>
      <c r="G114" s="5"/>
      <c r="H114" s="8"/>
      <c r="I114" s="5"/>
      <c r="J114" s="5"/>
      <c r="K114" s="5"/>
      <c r="L114" s="5"/>
      <c r="M114" s="1"/>
    </row>
    <row r="115" spans="1:13" x14ac:dyDescent="0.2">
      <c r="A115" s="5"/>
      <c r="B115" s="5"/>
      <c r="C115" s="5"/>
      <c r="D115" s="5"/>
      <c r="E115" s="5"/>
      <c r="F115" s="5"/>
      <c r="G115" s="5"/>
      <c r="H115" s="8"/>
      <c r="I115" s="5"/>
      <c r="J115" s="5"/>
      <c r="K115" s="5"/>
      <c r="L115" s="5"/>
      <c r="M115" s="1"/>
    </row>
    <row r="116" spans="1:13" x14ac:dyDescent="0.2">
      <c r="A116" s="5"/>
      <c r="B116" s="5"/>
      <c r="C116" s="5"/>
      <c r="D116" s="5"/>
      <c r="E116" s="5"/>
      <c r="F116" s="5"/>
      <c r="G116" s="5"/>
      <c r="H116" s="8"/>
      <c r="I116" s="5"/>
      <c r="J116" s="5"/>
      <c r="K116" s="5"/>
      <c r="L116" s="5"/>
      <c r="M116" s="1"/>
    </row>
    <row r="117" spans="1:13" x14ac:dyDescent="0.2">
      <c r="A117" s="5"/>
      <c r="B117" s="5"/>
      <c r="C117" s="5"/>
      <c r="D117" s="5"/>
      <c r="E117" s="5"/>
      <c r="F117" s="5"/>
      <c r="G117" s="5"/>
      <c r="H117" s="8"/>
      <c r="I117" s="5"/>
      <c r="J117" s="5"/>
      <c r="K117" s="5"/>
      <c r="L117" s="5"/>
      <c r="M117" s="1"/>
    </row>
    <row r="118" spans="1:13" x14ac:dyDescent="0.2">
      <c r="A118" s="5"/>
      <c r="B118" s="5"/>
      <c r="C118" s="5"/>
      <c r="D118" s="5"/>
      <c r="E118" s="5"/>
      <c r="F118" s="5"/>
      <c r="G118" s="5"/>
      <c r="H118" s="8"/>
      <c r="I118" s="5"/>
      <c r="J118" s="5"/>
      <c r="K118" s="5"/>
      <c r="L118" s="5"/>
      <c r="M118" s="1"/>
    </row>
    <row r="119" spans="1:13" x14ac:dyDescent="0.2">
      <c r="A119" s="5"/>
      <c r="B119" s="5"/>
      <c r="C119" s="5"/>
      <c r="D119" s="5"/>
      <c r="E119" s="5"/>
      <c r="F119" s="5"/>
      <c r="G119" s="5"/>
      <c r="H119" s="8"/>
      <c r="I119" s="5"/>
      <c r="J119" s="5"/>
      <c r="K119" s="5"/>
      <c r="L119" s="5"/>
      <c r="M119" s="1"/>
    </row>
    <row r="120" spans="1:13" x14ac:dyDescent="0.2">
      <c r="A120" s="5"/>
      <c r="B120" s="5"/>
      <c r="C120" s="5"/>
      <c r="D120" s="5"/>
      <c r="E120" s="5"/>
      <c r="F120" s="5"/>
      <c r="G120" s="5"/>
      <c r="H120" s="8"/>
      <c r="I120" s="5"/>
      <c r="J120" s="5"/>
      <c r="K120" s="5"/>
      <c r="L120" s="5"/>
      <c r="M120" s="1"/>
    </row>
    <row r="121" spans="1:13" x14ac:dyDescent="0.2">
      <c r="A121" s="5"/>
      <c r="B121" s="5"/>
      <c r="C121" s="5"/>
      <c r="D121" s="5"/>
      <c r="E121" s="5"/>
      <c r="F121" s="5"/>
      <c r="G121" s="5"/>
      <c r="H121" s="8"/>
      <c r="I121" s="5"/>
      <c r="J121" s="5"/>
      <c r="K121" s="5"/>
      <c r="L121" s="5"/>
      <c r="M121" s="1"/>
    </row>
    <row r="122" spans="1:13" x14ac:dyDescent="0.2">
      <c r="A122" s="5"/>
      <c r="B122" s="5"/>
      <c r="C122" s="5"/>
      <c r="D122" s="5"/>
      <c r="E122" s="5"/>
      <c r="F122" s="5"/>
      <c r="G122" s="5"/>
      <c r="H122" s="8"/>
      <c r="I122" s="5"/>
      <c r="J122" s="5"/>
      <c r="K122" s="5"/>
      <c r="L122" s="5"/>
      <c r="M122" s="1"/>
    </row>
    <row r="123" spans="1:13" x14ac:dyDescent="0.2">
      <c r="A123" s="5"/>
      <c r="B123" s="5"/>
      <c r="C123" s="5"/>
      <c r="D123" s="5"/>
      <c r="E123" s="5"/>
      <c r="F123" s="5"/>
      <c r="G123" s="5"/>
      <c r="H123" s="8"/>
      <c r="I123" s="5"/>
      <c r="J123" s="5"/>
      <c r="K123" s="5"/>
      <c r="L123" s="5"/>
      <c r="M123" s="1"/>
    </row>
    <row r="124" spans="1:13" x14ac:dyDescent="0.2">
      <c r="A124" s="5"/>
      <c r="B124" s="5"/>
      <c r="C124" s="5"/>
      <c r="D124" s="5"/>
      <c r="E124" s="5"/>
      <c r="F124" s="5"/>
      <c r="G124" s="5"/>
      <c r="H124" s="8"/>
      <c r="I124" s="5"/>
      <c r="J124" s="5"/>
      <c r="K124" s="5"/>
      <c r="L124" s="5"/>
      <c r="M124" s="1"/>
    </row>
    <row r="125" spans="1:13" x14ac:dyDescent="0.2">
      <c r="A125" s="5"/>
      <c r="B125" s="5"/>
      <c r="C125" s="5"/>
      <c r="D125" s="5"/>
      <c r="E125" s="5"/>
      <c r="F125" s="5"/>
      <c r="G125" s="5"/>
      <c r="H125" s="8"/>
      <c r="I125" s="5"/>
      <c r="J125" s="5"/>
      <c r="K125" s="5"/>
      <c r="L125" s="5"/>
      <c r="M125" s="1"/>
    </row>
    <row r="126" spans="1:13" x14ac:dyDescent="0.2">
      <c r="A126" s="5"/>
      <c r="B126" s="5"/>
      <c r="C126" s="5"/>
      <c r="D126" s="5"/>
      <c r="E126" s="5"/>
      <c r="F126" s="5"/>
      <c r="G126" s="5"/>
      <c r="H126" s="8"/>
      <c r="I126" s="5"/>
      <c r="J126" s="5"/>
      <c r="K126" s="5"/>
      <c r="L126" s="5"/>
      <c r="M126" s="1"/>
    </row>
    <row r="127" spans="1:13" x14ac:dyDescent="0.2">
      <c r="A127" s="5"/>
      <c r="B127" s="5"/>
      <c r="C127" s="5"/>
      <c r="D127" s="5"/>
      <c r="E127" s="5"/>
      <c r="F127" s="5"/>
      <c r="G127" s="5"/>
      <c r="H127" s="8"/>
      <c r="I127" s="5"/>
      <c r="J127" s="5"/>
      <c r="K127" s="5"/>
      <c r="L127" s="5"/>
      <c r="M127" s="1"/>
    </row>
    <row r="128" spans="1:13" x14ac:dyDescent="0.2">
      <c r="A128" s="5"/>
      <c r="B128" s="5"/>
      <c r="C128" s="5"/>
      <c r="D128" s="5"/>
      <c r="E128" s="5"/>
      <c r="F128" s="5"/>
      <c r="G128" s="5"/>
      <c r="H128" s="8"/>
      <c r="I128" s="5"/>
      <c r="J128" s="5"/>
      <c r="K128" s="5"/>
      <c r="L128" s="5"/>
      <c r="M128" s="1"/>
    </row>
    <row r="129" spans="1:13" x14ac:dyDescent="0.2">
      <c r="A129" s="5"/>
      <c r="B129" s="5"/>
      <c r="C129" s="5"/>
      <c r="D129" s="5"/>
      <c r="E129" s="5"/>
      <c r="F129" s="5"/>
      <c r="G129" s="5"/>
      <c r="H129" s="8"/>
      <c r="I129" s="5"/>
      <c r="J129" s="5"/>
      <c r="K129" s="5"/>
      <c r="L129" s="5"/>
      <c r="M129" s="1"/>
    </row>
    <row r="130" spans="1:13" x14ac:dyDescent="0.2">
      <c r="A130" s="5"/>
      <c r="B130" s="5"/>
      <c r="C130" s="5"/>
      <c r="D130" s="5"/>
      <c r="E130" s="5"/>
      <c r="F130" s="5"/>
      <c r="G130" s="5"/>
      <c r="H130" s="8"/>
      <c r="I130" s="5"/>
      <c r="J130" s="5"/>
      <c r="K130" s="5"/>
      <c r="L130" s="5"/>
      <c r="M130" s="1"/>
    </row>
    <row r="131" spans="1:13" x14ac:dyDescent="0.2">
      <c r="A131" s="5"/>
      <c r="B131" s="5"/>
      <c r="C131" s="5"/>
      <c r="D131" s="5"/>
      <c r="E131" s="5"/>
      <c r="F131" s="5"/>
      <c r="G131" s="5"/>
      <c r="H131" s="8"/>
      <c r="I131" s="5"/>
      <c r="J131" s="5"/>
      <c r="K131" s="5"/>
      <c r="L131" s="5"/>
      <c r="M131" s="1"/>
    </row>
    <row r="132" spans="1:13" x14ac:dyDescent="0.2">
      <c r="A132" s="5"/>
      <c r="B132" s="5"/>
      <c r="C132" s="5"/>
      <c r="D132" s="5"/>
      <c r="E132" s="5"/>
      <c r="F132" s="5"/>
      <c r="G132" s="5"/>
      <c r="H132" s="8"/>
      <c r="I132" s="5"/>
      <c r="J132" s="5"/>
      <c r="K132" s="5"/>
      <c r="L132" s="5"/>
      <c r="M132" s="1"/>
    </row>
    <row r="133" spans="1:13" x14ac:dyDescent="0.2">
      <c r="A133" s="5"/>
      <c r="B133" s="5"/>
      <c r="C133" s="5"/>
      <c r="D133" s="5"/>
      <c r="E133" s="5"/>
      <c r="F133" s="5"/>
      <c r="G133" s="5"/>
      <c r="H133" s="8"/>
      <c r="I133" s="5"/>
      <c r="J133" s="5"/>
      <c r="K133" s="5"/>
      <c r="L133" s="5"/>
      <c r="M133" s="1"/>
    </row>
    <row r="134" spans="1:13" x14ac:dyDescent="0.2">
      <c r="A134" s="5"/>
      <c r="B134" s="5"/>
      <c r="C134" s="5"/>
      <c r="D134" s="5"/>
      <c r="E134" s="5"/>
      <c r="F134" s="5"/>
      <c r="G134" s="5"/>
      <c r="H134" s="8"/>
      <c r="I134" s="5"/>
      <c r="J134" s="5"/>
      <c r="K134" s="5"/>
      <c r="L134" s="5"/>
      <c r="M134" s="1"/>
    </row>
    <row r="135" spans="1:13" x14ac:dyDescent="0.2">
      <c r="A135" s="5"/>
      <c r="B135" s="5"/>
      <c r="C135" s="5"/>
      <c r="D135" s="5"/>
      <c r="E135" s="5"/>
      <c r="F135" s="5"/>
      <c r="G135" s="5"/>
      <c r="H135" s="8"/>
      <c r="I135" s="5"/>
      <c r="J135" s="5"/>
      <c r="K135" s="5"/>
      <c r="L135" s="5"/>
      <c r="M135" s="1"/>
    </row>
    <row r="136" spans="1:13" x14ac:dyDescent="0.2">
      <c r="A136" s="5"/>
      <c r="B136" s="5"/>
      <c r="C136" s="5"/>
      <c r="D136" s="5"/>
      <c r="E136" s="5"/>
      <c r="F136" s="5"/>
      <c r="G136" s="5"/>
      <c r="H136" s="8"/>
      <c r="I136" s="5"/>
      <c r="J136" s="5"/>
      <c r="K136" s="5"/>
      <c r="L136" s="5"/>
      <c r="M136" s="1"/>
    </row>
    <row r="137" spans="1:13" x14ac:dyDescent="0.2">
      <c r="A137" s="5"/>
      <c r="B137" s="5"/>
      <c r="C137" s="5"/>
      <c r="D137" s="5"/>
      <c r="E137" s="5"/>
      <c r="F137" s="5"/>
      <c r="G137" s="5"/>
      <c r="H137" s="8"/>
      <c r="I137" s="5"/>
      <c r="J137" s="5"/>
      <c r="K137" s="5"/>
      <c r="L137" s="5"/>
      <c r="M137" s="1"/>
    </row>
    <row r="138" spans="1:13" x14ac:dyDescent="0.2">
      <c r="A138" s="5"/>
      <c r="B138" s="5"/>
      <c r="C138" s="5"/>
      <c r="D138" s="5"/>
      <c r="E138" s="5"/>
      <c r="F138" s="5"/>
      <c r="G138" s="5"/>
      <c r="H138" s="8"/>
      <c r="I138" s="5"/>
      <c r="J138" s="5"/>
      <c r="K138" s="5"/>
      <c r="L138" s="5"/>
      <c r="M138" s="1"/>
    </row>
    <row r="139" spans="1:13" x14ac:dyDescent="0.2">
      <c r="A139" s="5"/>
      <c r="B139" s="5"/>
      <c r="C139" s="5"/>
      <c r="D139" s="5"/>
      <c r="E139" s="5"/>
      <c r="F139" s="5"/>
      <c r="G139" s="5"/>
      <c r="H139" s="8"/>
      <c r="I139" s="5"/>
      <c r="J139" s="5"/>
      <c r="K139" s="5"/>
      <c r="L139" s="5"/>
      <c r="M139" s="1"/>
    </row>
    <row r="140" spans="1:13" x14ac:dyDescent="0.2">
      <c r="A140" s="5"/>
      <c r="B140" s="5"/>
      <c r="C140" s="5"/>
      <c r="D140" s="5"/>
      <c r="E140" s="5"/>
      <c r="F140" s="5"/>
      <c r="G140" s="5"/>
      <c r="H140" s="8"/>
      <c r="I140" s="5"/>
      <c r="J140" s="5"/>
      <c r="K140" s="5"/>
      <c r="L140" s="5"/>
      <c r="M140" s="1"/>
    </row>
    <row r="141" spans="1:13" x14ac:dyDescent="0.2">
      <c r="A141" s="5"/>
      <c r="B141" s="5"/>
      <c r="C141" s="5"/>
      <c r="D141" s="5"/>
      <c r="E141" s="5"/>
      <c r="F141" s="5"/>
      <c r="G141" s="5"/>
      <c r="H141" s="8"/>
      <c r="I141" s="5"/>
      <c r="J141" s="5"/>
      <c r="K141" s="5"/>
      <c r="L141" s="5"/>
      <c r="M141" s="1"/>
    </row>
    <row r="142" spans="1:13" x14ac:dyDescent="0.2">
      <c r="A142" s="5"/>
      <c r="B142" s="5"/>
      <c r="C142" s="5"/>
      <c r="D142" s="5"/>
      <c r="E142" s="5"/>
      <c r="F142" s="5"/>
      <c r="G142" s="5"/>
      <c r="H142" s="8"/>
      <c r="I142" s="5"/>
      <c r="J142" s="5"/>
      <c r="K142" s="5"/>
      <c r="L142" s="5"/>
      <c r="M142" s="1"/>
    </row>
    <row r="143" spans="1:13" x14ac:dyDescent="0.2">
      <c r="A143" s="5"/>
      <c r="B143" s="5"/>
      <c r="C143" s="5"/>
      <c r="D143" s="5"/>
      <c r="E143" s="5"/>
      <c r="F143" s="5"/>
      <c r="G143" s="5"/>
      <c r="H143" s="8"/>
      <c r="I143" s="5"/>
      <c r="J143" s="5"/>
      <c r="K143" s="5"/>
      <c r="L143" s="5"/>
      <c r="M143" s="1"/>
    </row>
    <row r="144" spans="1:13" x14ac:dyDescent="0.2">
      <c r="A144" s="5"/>
      <c r="B144" s="5"/>
      <c r="C144" s="5"/>
      <c r="D144" s="5"/>
      <c r="E144" s="5"/>
      <c r="F144" s="5"/>
      <c r="G144" s="5"/>
      <c r="H144" s="8"/>
      <c r="I144" s="5"/>
      <c r="J144" s="5"/>
      <c r="K144" s="5"/>
      <c r="L144" s="5"/>
      <c r="M144" s="1"/>
    </row>
    <row r="145" spans="1:13" x14ac:dyDescent="0.2">
      <c r="A145" s="5"/>
      <c r="B145" s="5"/>
      <c r="C145" s="5"/>
      <c r="D145" s="5"/>
      <c r="E145" s="5"/>
      <c r="F145" s="5"/>
      <c r="G145" s="5"/>
      <c r="H145" s="8"/>
      <c r="I145" s="5"/>
      <c r="J145" s="5"/>
      <c r="K145" s="5"/>
      <c r="L145" s="5"/>
      <c r="M145" s="1"/>
    </row>
    <row r="146" spans="1:13" x14ac:dyDescent="0.2">
      <c r="A146" s="5"/>
      <c r="B146" s="5"/>
      <c r="C146" s="5"/>
      <c r="D146" s="5"/>
      <c r="E146" s="5"/>
      <c r="F146" s="5"/>
      <c r="G146" s="5"/>
      <c r="H146" s="8"/>
      <c r="I146" s="5"/>
      <c r="J146" s="5"/>
      <c r="K146" s="5"/>
      <c r="L146" s="5"/>
      <c r="M146" s="1"/>
    </row>
    <row r="147" spans="1:13" x14ac:dyDescent="0.2">
      <c r="A147" s="5"/>
      <c r="B147" s="5"/>
      <c r="C147" s="5"/>
      <c r="D147" s="5"/>
      <c r="E147" s="5"/>
      <c r="F147" s="5"/>
      <c r="G147" s="5"/>
      <c r="H147" s="8"/>
      <c r="I147" s="5"/>
      <c r="J147" s="5"/>
      <c r="K147" s="5"/>
      <c r="L147" s="5"/>
      <c r="M147" s="1"/>
    </row>
    <row r="148" spans="1:13" x14ac:dyDescent="0.2">
      <c r="A148" s="5"/>
      <c r="B148" s="5"/>
      <c r="C148" s="5"/>
      <c r="D148" s="5"/>
      <c r="E148" s="5"/>
      <c r="F148" s="5"/>
      <c r="G148" s="5"/>
      <c r="H148" s="8"/>
      <c r="I148" s="5"/>
      <c r="J148" s="5"/>
      <c r="K148" s="5"/>
      <c r="L148" s="5"/>
      <c r="M148" s="1"/>
    </row>
    <row r="149" spans="1:13" x14ac:dyDescent="0.2">
      <c r="A149" s="5"/>
      <c r="B149" s="5"/>
      <c r="C149" s="5"/>
      <c r="D149" s="5"/>
      <c r="E149" s="5"/>
      <c r="F149" s="5"/>
      <c r="G149" s="5"/>
      <c r="H149" s="8"/>
      <c r="I149" s="5"/>
      <c r="J149" s="5"/>
      <c r="K149" s="5"/>
      <c r="L149" s="5"/>
      <c r="M149" s="1"/>
    </row>
    <row r="150" spans="1:13" x14ac:dyDescent="0.2">
      <c r="A150" s="5"/>
      <c r="B150" s="5"/>
      <c r="C150" s="5"/>
      <c r="D150" s="5"/>
      <c r="E150" s="5"/>
      <c r="F150" s="5"/>
      <c r="G150" s="5"/>
      <c r="H150" s="8"/>
      <c r="I150" s="5"/>
      <c r="J150" s="5"/>
      <c r="K150" s="5"/>
      <c r="L150" s="5"/>
      <c r="M150" s="1"/>
    </row>
    <row r="151" spans="1:13" x14ac:dyDescent="0.2">
      <c r="A151" s="5"/>
      <c r="B151" s="5"/>
      <c r="C151" s="5"/>
      <c r="D151" s="5"/>
      <c r="E151" s="5"/>
      <c r="F151" s="5"/>
      <c r="G151" s="5"/>
      <c r="H151" s="8"/>
      <c r="I151" s="5"/>
      <c r="J151" s="5"/>
      <c r="K151" s="5"/>
      <c r="L151" s="5"/>
      <c r="M151" s="1"/>
    </row>
    <row r="152" spans="1:13" x14ac:dyDescent="0.2">
      <c r="A152" s="5"/>
      <c r="B152" s="5"/>
      <c r="C152" s="5"/>
      <c r="D152" s="5"/>
      <c r="E152" s="5"/>
      <c r="F152" s="5"/>
      <c r="G152" s="5"/>
      <c r="H152" s="8"/>
      <c r="I152" s="5"/>
      <c r="J152" s="5"/>
      <c r="K152" s="5"/>
      <c r="L152" s="5"/>
      <c r="M152" s="1"/>
    </row>
    <row r="153" spans="1:13" x14ac:dyDescent="0.2">
      <c r="A153" s="5"/>
      <c r="B153" s="5"/>
      <c r="C153" s="5"/>
      <c r="D153" s="5"/>
      <c r="E153" s="5"/>
      <c r="F153" s="5"/>
      <c r="G153" s="5"/>
      <c r="H153" s="8"/>
      <c r="I153" s="5"/>
      <c r="J153" s="5"/>
      <c r="K153" s="5"/>
      <c r="L153" s="5"/>
      <c r="M153" s="1"/>
    </row>
    <row r="154" spans="1:13" x14ac:dyDescent="0.2">
      <c r="A154" s="5"/>
      <c r="B154" s="5"/>
      <c r="C154" s="5"/>
      <c r="D154" s="5"/>
      <c r="E154" s="5"/>
      <c r="F154" s="5"/>
      <c r="G154" s="5"/>
      <c r="H154" s="8"/>
      <c r="I154" s="5"/>
      <c r="J154" s="5"/>
      <c r="K154" s="5"/>
      <c r="L154" s="5"/>
      <c r="M154" s="1"/>
    </row>
    <row r="155" spans="1:13" x14ac:dyDescent="0.2">
      <c r="A155" s="5"/>
      <c r="B155" s="5"/>
      <c r="C155" s="5"/>
      <c r="D155" s="5"/>
      <c r="E155" s="5"/>
      <c r="F155" s="5"/>
      <c r="G155" s="5"/>
      <c r="H155" s="8"/>
      <c r="I155" s="5"/>
      <c r="J155" s="5"/>
      <c r="K155" s="5"/>
      <c r="L155" s="5"/>
      <c r="M155" s="1"/>
    </row>
    <row r="156" spans="1:13" x14ac:dyDescent="0.2">
      <c r="A156" s="5"/>
      <c r="B156" s="5"/>
      <c r="C156" s="5"/>
      <c r="D156" s="5"/>
      <c r="E156" s="5"/>
      <c r="F156" s="5"/>
      <c r="G156" s="5"/>
      <c r="H156" s="8"/>
      <c r="I156" s="5"/>
      <c r="J156" s="5"/>
      <c r="K156" s="5"/>
      <c r="L156" s="5"/>
      <c r="M156" s="1"/>
    </row>
    <row r="157" spans="1:13" x14ac:dyDescent="0.2">
      <c r="A157" s="5"/>
      <c r="B157" s="5"/>
      <c r="C157" s="5"/>
      <c r="D157" s="5"/>
      <c r="E157" s="5"/>
      <c r="F157" s="5"/>
      <c r="G157" s="5"/>
      <c r="H157" s="8"/>
      <c r="I157" s="5"/>
      <c r="J157" s="5"/>
      <c r="K157" s="5"/>
      <c r="L157" s="5"/>
      <c r="M157" s="1"/>
    </row>
    <row r="158" spans="1:13" x14ac:dyDescent="0.2">
      <c r="A158" s="5"/>
      <c r="B158" s="5"/>
      <c r="C158" s="5"/>
      <c r="D158" s="5"/>
      <c r="E158" s="5"/>
      <c r="F158" s="5"/>
      <c r="G158" s="5"/>
      <c r="H158" s="8"/>
      <c r="I158" s="5"/>
      <c r="J158" s="5"/>
      <c r="K158" s="5"/>
      <c r="L158" s="5"/>
      <c r="M158" s="1"/>
    </row>
    <row r="159" spans="1:13" x14ac:dyDescent="0.2">
      <c r="A159" s="5"/>
      <c r="B159" s="5"/>
      <c r="C159" s="5"/>
      <c r="D159" s="5"/>
      <c r="E159" s="5"/>
      <c r="F159" s="5"/>
      <c r="G159" s="5"/>
      <c r="H159" s="8"/>
      <c r="I159" s="5"/>
      <c r="J159" s="5"/>
      <c r="K159" s="5"/>
      <c r="L159" s="5"/>
      <c r="M159" s="1"/>
    </row>
    <row r="160" spans="1:13" x14ac:dyDescent="0.2">
      <c r="A160" s="5"/>
      <c r="B160" s="5"/>
      <c r="C160" s="5"/>
      <c r="D160" s="5"/>
      <c r="E160" s="5"/>
      <c r="F160" s="5"/>
      <c r="G160" s="5"/>
      <c r="H160" s="8"/>
      <c r="I160" s="5"/>
      <c r="J160" s="5"/>
      <c r="K160" s="5"/>
      <c r="L160" s="5"/>
      <c r="M160" s="1"/>
    </row>
    <row r="161" spans="1:13" x14ac:dyDescent="0.2">
      <c r="A161" s="5"/>
      <c r="B161" s="5"/>
      <c r="C161" s="5"/>
      <c r="D161" s="5"/>
      <c r="E161" s="5"/>
      <c r="F161" s="5"/>
      <c r="G161" s="5"/>
      <c r="H161" s="8"/>
      <c r="I161" s="5"/>
      <c r="J161" s="5"/>
      <c r="K161" s="5"/>
      <c r="L161" s="5"/>
      <c r="M161" s="1"/>
    </row>
    <row r="162" spans="1:13" x14ac:dyDescent="0.2">
      <c r="A162" s="5"/>
      <c r="B162" s="5"/>
      <c r="C162" s="5"/>
      <c r="D162" s="5"/>
      <c r="E162" s="5"/>
      <c r="F162" s="5"/>
      <c r="G162" s="5"/>
      <c r="H162" s="8"/>
      <c r="I162" s="5"/>
      <c r="J162" s="5"/>
      <c r="K162" s="5"/>
      <c r="L162" s="5"/>
      <c r="M162" s="1"/>
    </row>
    <row r="163" spans="1:13" x14ac:dyDescent="0.2">
      <c r="A163" s="5"/>
      <c r="B163" s="5"/>
      <c r="C163" s="5"/>
      <c r="D163" s="5"/>
      <c r="E163" s="5"/>
      <c r="F163" s="5"/>
      <c r="G163" s="5"/>
      <c r="H163" s="8"/>
      <c r="I163" s="5"/>
      <c r="J163" s="5"/>
      <c r="K163" s="5"/>
      <c r="L163" s="5"/>
      <c r="M163" s="1"/>
    </row>
    <row r="164" spans="1:13" x14ac:dyDescent="0.2">
      <c r="A164" s="5"/>
      <c r="B164" s="5"/>
      <c r="C164" s="5"/>
      <c r="D164" s="5"/>
      <c r="E164" s="5"/>
      <c r="F164" s="5"/>
      <c r="G164" s="5"/>
      <c r="H164" s="8"/>
      <c r="I164" s="5"/>
      <c r="J164" s="5"/>
      <c r="K164" s="5"/>
      <c r="L164" s="5"/>
      <c r="M164" s="1"/>
    </row>
    <row r="165" spans="1:13" x14ac:dyDescent="0.2">
      <c r="A165" s="5"/>
      <c r="B165" s="5"/>
      <c r="C165" s="5"/>
      <c r="D165" s="5"/>
      <c r="E165" s="5"/>
      <c r="F165" s="5"/>
      <c r="G165" s="5"/>
      <c r="H165" s="8"/>
      <c r="I165" s="5"/>
      <c r="J165" s="5"/>
      <c r="K165" s="5"/>
      <c r="L165" s="5"/>
      <c r="M165" s="1"/>
    </row>
    <row r="166" spans="1:13" x14ac:dyDescent="0.2">
      <c r="A166" s="5"/>
      <c r="B166" s="5"/>
      <c r="C166" s="5"/>
      <c r="D166" s="5"/>
      <c r="E166" s="5"/>
      <c r="F166" s="5"/>
      <c r="G166" s="5"/>
      <c r="H166" s="8"/>
      <c r="I166" s="5"/>
      <c r="J166" s="5"/>
      <c r="K166" s="5"/>
      <c r="L166" s="5"/>
      <c r="M166" s="1"/>
    </row>
    <row r="167" spans="1:13" x14ac:dyDescent="0.2">
      <c r="A167" s="5"/>
      <c r="B167" s="5"/>
      <c r="C167" s="5"/>
      <c r="D167" s="5"/>
      <c r="E167" s="5"/>
      <c r="F167" s="5"/>
      <c r="G167" s="5"/>
      <c r="H167" s="8"/>
      <c r="I167" s="5"/>
      <c r="J167" s="5"/>
      <c r="K167" s="5"/>
      <c r="L167" s="5"/>
      <c r="M167" s="1"/>
    </row>
    <row r="168" spans="1:13" x14ac:dyDescent="0.2">
      <c r="A168" s="5"/>
      <c r="B168" s="5"/>
      <c r="C168" s="5"/>
      <c r="D168" s="5"/>
      <c r="E168" s="5"/>
      <c r="F168" s="5"/>
      <c r="G168" s="5"/>
      <c r="H168" s="8"/>
      <c r="I168" s="5"/>
      <c r="J168" s="5"/>
      <c r="K168" s="5"/>
      <c r="L168" s="5"/>
      <c r="M168" s="1"/>
    </row>
    <row r="169" spans="1:13" x14ac:dyDescent="0.2">
      <c r="A169" s="5"/>
      <c r="B169" s="5"/>
      <c r="C169" s="5"/>
      <c r="D169" s="5"/>
      <c r="E169" s="5"/>
      <c r="F169" s="5"/>
      <c r="G169" s="5"/>
      <c r="H169" s="8"/>
      <c r="I169" s="5"/>
      <c r="J169" s="5"/>
      <c r="K169" s="5"/>
      <c r="L169" s="5"/>
      <c r="M169" s="1"/>
    </row>
    <row r="170" spans="1:13" x14ac:dyDescent="0.2">
      <c r="A170" s="5"/>
      <c r="B170" s="5"/>
      <c r="C170" s="5"/>
      <c r="D170" s="5"/>
      <c r="E170" s="5"/>
      <c r="F170" s="5"/>
      <c r="G170" s="5"/>
      <c r="H170" s="8"/>
      <c r="I170" s="5"/>
      <c r="J170" s="5"/>
      <c r="K170" s="5"/>
      <c r="L170" s="5"/>
      <c r="M170" s="1"/>
    </row>
    <row r="171" spans="1:13" x14ac:dyDescent="0.2">
      <c r="A171" s="5"/>
      <c r="B171" s="5"/>
      <c r="C171" s="5"/>
      <c r="D171" s="5"/>
      <c r="E171" s="5"/>
      <c r="F171" s="5"/>
      <c r="G171" s="5"/>
      <c r="H171" s="8"/>
      <c r="I171" s="5"/>
      <c r="J171" s="5"/>
      <c r="K171" s="5"/>
      <c r="L171" s="5"/>
      <c r="M171" s="1"/>
    </row>
    <row r="172" spans="1:13" x14ac:dyDescent="0.2">
      <c r="A172" s="5"/>
      <c r="B172" s="5"/>
      <c r="C172" s="5"/>
      <c r="D172" s="5"/>
      <c r="E172" s="5"/>
      <c r="F172" s="5"/>
      <c r="G172" s="5"/>
      <c r="H172" s="8"/>
      <c r="I172" s="5"/>
      <c r="J172" s="5"/>
      <c r="K172" s="5"/>
      <c r="L172" s="5"/>
      <c r="M172" s="1"/>
    </row>
    <row r="173" spans="1:13" x14ac:dyDescent="0.2">
      <c r="A173" s="5"/>
      <c r="B173" s="5"/>
      <c r="C173" s="5"/>
      <c r="D173" s="5"/>
      <c r="E173" s="5"/>
      <c r="F173" s="5"/>
      <c r="G173" s="5"/>
      <c r="H173" s="8"/>
      <c r="I173" s="5"/>
      <c r="J173" s="5"/>
      <c r="K173" s="5"/>
      <c r="L173" s="5"/>
      <c r="M173" s="1"/>
    </row>
    <row r="174" spans="1:13" x14ac:dyDescent="0.2">
      <c r="A174" s="5"/>
      <c r="B174" s="5"/>
      <c r="C174" s="5"/>
      <c r="D174" s="5"/>
      <c r="E174" s="5"/>
      <c r="F174" s="5"/>
      <c r="G174" s="5"/>
      <c r="H174" s="8"/>
      <c r="I174" s="5"/>
      <c r="J174" s="5"/>
      <c r="K174" s="5"/>
      <c r="L174" s="5"/>
      <c r="M174" s="1"/>
    </row>
    <row r="175" spans="1:13" x14ac:dyDescent="0.2">
      <c r="A175" s="5"/>
      <c r="B175" s="5"/>
      <c r="C175" s="5"/>
      <c r="D175" s="5"/>
      <c r="E175" s="5"/>
      <c r="F175" s="5"/>
      <c r="G175" s="5"/>
      <c r="H175" s="8"/>
      <c r="I175" s="5"/>
      <c r="J175" s="5"/>
      <c r="K175" s="5"/>
      <c r="L175" s="5"/>
      <c r="M175" s="1"/>
    </row>
    <row r="176" spans="1:13" x14ac:dyDescent="0.2">
      <c r="A176" s="5"/>
      <c r="B176" s="5"/>
      <c r="C176" s="5"/>
      <c r="D176" s="5"/>
      <c r="E176" s="5"/>
      <c r="F176" s="5"/>
      <c r="G176" s="5"/>
      <c r="H176" s="8"/>
      <c r="I176" s="5"/>
      <c r="J176" s="5"/>
      <c r="K176" s="5"/>
      <c r="L176" s="5"/>
      <c r="M176" s="1"/>
    </row>
    <row r="177" spans="1:13" x14ac:dyDescent="0.2">
      <c r="A177" s="5"/>
      <c r="B177" s="5"/>
      <c r="C177" s="5"/>
      <c r="D177" s="5"/>
      <c r="E177" s="5"/>
      <c r="F177" s="5"/>
      <c r="G177" s="5"/>
      <c r="H177" s="8"/>
      <c r="I177" s="5"/>
      <c r="J177" s="5"/>
      <c r="K177" s="5"/>
      <c r="L177" s="5"/>
      <c r="M177" s="1"/>
    </row>
    <row r="178" spans="1:13" x14ac:dyDescent="0.2">
      <c r="A178" s="5"/>
      <c r="B178" s="5"/>
      <c r="C178" s="5"/>
      <c r="D178" s="5"/>
      <c r="E178" s="5"/>
      <c r="F178" s="5"/>
      <c r="G178" s="5"/>
      <c r="H178" s="8"/>
      <c r="I178" s="5"/>
      <c r="J178" s="5"/>
      <c r="K178" s="5"/>
      <c r="L178" s="5"/>
      <c r="M178" s="1"/>
    </row>
    <row r="179" spans="1:13" x14ac:dyDescent="0.2">
      <c r="A179" s="5"/>
      <c r="B179" s="5"/>
      <c r="C179" s="5"/>
      <c r="D179" s="5"/>
      <c r="E179" s="5"/>
      <c r="F179" s="5"/>
      <c r="G179" s="5"/>
      <c r="H179" s="8"/>
      <c r="I179" s="5"/>
      <c r="J179" s="5"/>
      <c r="K179" s="5"/>
      <c r="L179" s="5"/>
      <c r="M179" s="1"/>
    </row>
    <row r="180" spans="1:13" x14ac:dyDescent="0.2">
      <c r="A180" s="5"/>
      <c r="B180" s="5"/>
      <c r="C180" s="5"/>
      <c r="D180" s="5"/>
      <c r="E180" s="5"/>
      <c r="F180" s="5"/>
      <c r="G180" s="5"/>
      <c r="H180" s="8"/>
      <c r="I180" s="5"/>
      <c r="J180" s="5"/>
      <c r="K180" s="5"/>
      <c r="L180" s="5"/>
      <c r="M180" s="1"/>
    </row>
    <row r="181" spans="1:13" x14ac:dyDescent="0.2">
      <c r="A181" s="5"/>
      <c r="B181" s="5"/>
      <c r="C181" s="5"/>
      <c r="D181" s="5"/>
      <c r="E181" s="5"/>
      <c r="F181" s="5"/>
      <c r="G181" s="5"/>
      <c r="H181" s="8"/>
      <c r="I181" s="5"/>
      <c r="J181" s="5"/>
      <c r="K181" s="5"/>
      <c r="L181" s="5"/>
      <c r="M181" s="1"/>
    </row>
    <row r="182" spans="1:13" x14ac:dyDescent="0.2">
      <c r="A182" s="5"/>
      <c r="B182" s="5"/>
      <c r="C182" s="5"/>
      <c r="D182" s="5"/>
      <c r="E182" s="5"/>
      <c r="F182" s="5"/>
      <c r="G182" s="5"/>
      <c r="H182" s="8"/>
      <c r="I182" s="5"/>
      <c r="J182" s="5"/>
      <c r="K182" s="5"/>
      <c r="L182" s="5"/>
      <c r="M182" s="1"/>
    </row>
    <row r="183" spans="1:13" x14ac:dyDescent="0.2">
      <c r="A183" s="5"/>
      <c r="B183" s="5"/>
      <c r="C183" s="5"/>
      <c r="D183" s="5"/>
      <c r="E183" s="5"/>
      <c r="F183" s="5"/>
      <c r="G183" s="5"/>
      <c r="H183" s="8"/>
      <c r="I183" s="5"/>
      <c r="J183" s="5"/>
      <c r="K183" s="5"/>
      <c r="L183" s="5"/>
      <c r="M183" s="1"/>
    </row>
    <row r="184" spans="1:13" x14ac:dyDescent="0.2">
      <c r="A184" s="5"/>
      <c r="B184" s="5"/>
      <c r="C184" s="5"/>
      <c r="D184" s="5"/>
      <c r="E184" s="5"/>
      <c r="F184" s="5"/>
      <c r="G184" s="5"/>
      <c r="H184" s="8"/>
      <c r="I184" s="5"/>
      <c r="J184" s="5"/>
      <c r="K184" s="5"/>
      <c r="L184" s="5"/>
      <c r="M184" s="1"/>
    </row>
    <row r="185" spans="1:13" x14ac:dyDescent="0.2">
      <c r="A185" s="5"/>
      <c r="B185" s="5"/>
      <c r="C185" s="5"/>
      <c r="D185" s="5"/>
      <c r="E185" s="5"/>
      <c r="F185" s="5"/>
      <c r="G185" s="5"/>
      <c r="H185" s="8"/>
      <c r="I185" s="5"/>
      <c r="J185" s="5"/>
      <c r="K185" s="5"/>
      <c r="L185" s="5"/>
      <c r="M185" s="1"/>
    </row>
    <row r="186" spans="1:13" x14ac:dyDescent="0.2">
      <c r="A186" s="5"/>
      <c r="B186" s="5"/>
      <c r="C186" s="5"/>
      <c r="D186" s="5"/>
      <c r="E186" s="5"/>
      <c r="F186" s="5"/>
      <c r="G186" s="5"/>
      <c r="H186" s="8"/>
      <c r="I186" s="5"/>
      <c r="J186" s="5"/>
      <c r="K186" s="5"/>
      <c r="L186" s="5"/>
      <c r="M186" s="1"/>
    </row>
    <row r="187" spans="1:13" x14ac:dyDescent="0.2">
      <c r="A187" s="5"/>
      <c r="B187" s="5"/>
      <c r="C187" s="5"/>
      <c r="D187" s="5"/>
      <c r="E187" s="5"/>
      <c r="F187" s="5"/>
      <c r="G187" s="5"/>
      <c r="H187" s="8"/>
      <c r="I187" s="5"/>
      <c r="J187" s="5"/>
      <c r="K187" s="5"/>
      <c r="L187" s="5"/>
      <c r="M187" s="1"/>
    </row>
    <row r="188" spans="1:13" x14ac:dyDescent="0.2">
      <c r="A188" s="5"/>
      <c r="B188" s="5"/>
      <c r="C188" s="5"/>
      <c r="D188" s="5"/>
      <c r="E188" s="5"/>
      <c r="F188" s="5"/>
      <c r="G188" s="5"/>
      <c r="H188" s="8"/>
      <c r="I188" s="5"/>
      <c r="J188" s="5"/>
      <c r="K188" s="5"/>
      <c r="L188" s="5"/>
      <c r="M188" s="1"/>
    </row>
    <row r="189" spans="1:13" x14ac:dyDescent="0.2">
      <c r="A189" s="5"/>
      <c r="B189" s="5"/>
      <c r="C189" s="5"/>
      <c r="D189" s="5"/>
      <c r="E189" s="5"/>
      <c r="F189" s="5"/>
      <c r="G189" s="5"/>
      <c r="H189" s="8"/>
      <c r="I189" s="5"/>
      <c r="J189" s="5"/>
      <c r="K189" s="5"/>
      <c r="L189" s="5"/>
      <c r="M189" s="1"/>
    </row>
    <row r="190" spans="1:13" x14ac:dyDescent="0.2">
      <c r="A190" s="5"/>
      <c r="B190" s="5"/>
      <c r="C190" s="5"/>
      <c r="D190" s="5"/>
      <c r="E190" s="5"/>
      <c r="F190" s="5"/>
      <c r="G190" s="5"/>
      <c r="H190" s="8"/>
      <c r="I190" s="5"/>
      <c r="J190" s="5"/>
      <c r="K190" s="5"/>
      <c r="L190" s="5"/>
      <c r="M190" s="1"/>
    </row>
    <row r="191" spans="1:13" x14ac:dyDescent="0.2">
      <c r="A191" s="5"/>
      <c r="B191" s="5"/>
      <c r="C191" s="5"/>
      <c r="D191" s="5"/>
      <c r="E191" s="5"/>
      <c r="F191" s="5"/>
      <c r="G191" s="5"/>
      <c r="H191" s="8"/>
      <c r="I191" s="5"/>
      <c r="J191" s="5"/>
      <c r="K191" s="5"/>
      <c r="L191" s="5"/>
      <c r="M191" s="1"/>
    </row>
    <row r="192" spans="1:13" x14ac:dyDescent="0.2">
      <c r="A192" s="5"/>
      <c r="B192" s="5"/>
      <c r="C192" s="5"/>
      <c r="D192" s="5"/>
      <c r="E192" s="5"/>
      <c r="F192" s="5"/>
      <c r="G192" s="5"/>
      <c r="H192" s="8"/>
      <c r="I192" s="5"/>
      <c r="J192" s="5"/>
      <c r="K192" s="5"/>
      <c r="L192" s="5"/>
      <c r="M192" s="1"/>
    </row>
    <row r="193" spans="1:13" x14ac:dyDescent="0.2">
      <c r="A193" s="5"/>
      <c r="B193" s="5"/>
      <c r="C193" s="5"/>
      <c r="D193" s="5"/>
      <c r="E193" s="5"/>
      <c r="F193" s="5"/>
      <c r="G193" s="5"/>
      <c r="H193" s="8"/>
      <c r="I193" s="5"/>
      <c r="J193" s="5"/>
      <c r="K193" s="5"/>
      <c r="L193" s="5"/>
      <c r="M193" s="1"/>
    </row>
    <row r="194" spans="1:13" x14ac:dyDescent="0.2">
      <c r="A194" s="5"/>
      <c r="B194" s="5"/>
      <c r="C194" s="5"/>
      <c r="D194" s="5"/>
      <c r="E194" s="5"/>
      <c r="F194" s="5"/>
      <c r="G194" s="5"/>
      <c r="H194" s="8"/>
      <c r="I194" s="5"/>
      <c r="J194" s="5"/>
      <c r="K194" s="5"/>
      <c r="L194" s="5"/>
      <c r="M194" s="1"/>
    </row>
    <row r="195" spans="1:13" x14ac:dyDescent="0.2">
      <c r="A195" s="5"/>
      <c r="B195" s="5"/>
      <c r="C195" s="5"/>
      <c r="D195" s="5"/>
      <c r="E195" s="5"/>
      <c r="F195" s="5"/>
      <c r="G195" s="5"/>
      <c r="H195" s="8"/>
      <c r="I195" s="5"/>
      <c r="J195" s="5"/>
      <c r="K195" s="5"/>
      <c r="L195" s="5"/>
      <c r="M195" s="1"/>
    </row>
    <row r="196" spans="1:13" x14ac:dyDescent="0.2">
      <c r="A196" s="5"/>
      <c r="B196" s="5"/>
      <c r="C196" s="5"/>
      <c r="D196" s="5"/>
      <c r="E196" s="5"/>
      <c r="F196" s="5"/>
      <c r="G196" s="5"/>
      <c r="H196" s="8"/>
      <c r="I196" s="5"/>
      <c r="J196" s="5"/>
      <c r="K196" s="5"/>
      <c r="L196" s="5"/>
      <c r="M196" s="1"/>
    </row>
    <row r="197" spans="1:13" x14ac:dyDescent="0.2">
      <c r="A197" s="5"/>
      <c r="B197" s="5"/>
      <c r="C197" s="5"/>
      <c r="D197" s="5"/>
      <c r="E197" s="5"/>
      <c r="F197" s="5"/>
      <c r="G197" s="5"/>
      <c r="H197" s="8"/>
      <c r="I197" s="5"/>
      <c r="J197" s="5"/>
      <c r="K197" s="5"/>
      <c r="L197" s="5"/>
      <c r="M197" s="1"/>
    </row>
    <row r="198" spans="1:13" x14ac:dyDescent="0.2">
      <c r="A198" s="5"/>
      <c r="B198" s="5"/>
      <c r="C198" s="5"/>
      <c r="D198" s="5"/>
      <c r="E198" s="5"/>
      <c r="F198" s="5"/>
      <c r="G198" s="5"/>
      <c r="H198" s="8"/>
      <c r="I198" s="5"/>
      <c r="J198" s="5"/>
      <c r="K198" s="5"/>
      <c r="L198" s="5"/>
      <c r="M198" s="1"/>
    </row>
    <row r="199" spans="1:13" x14ac:dyDescent="0.2">
      <c r="A199" s="5"/>
      <c r="B199" s="5"/>
      <c r="C199" s="5"/>
      <c r="D199" s="5"/>
      <c r="E199" s="5"/>
      <c r="F199" s="5"/>
      <c r="G199" s="5"/>
      <c r="H199" s="8"/>
      <c r="I199" s="5"/>
      <c r="J199" s="5"/>
      <c r="K199" s="5"/>
      <c r="L199" s="5"/>
      <c r="M199" s="1"/>
    </row>
    <row r="200" spans="1:13" x14ac:dyDescent="0.2">
      <c r="A200" s="5"/>
      <c r="B200" s="5"/>
      <c r="C200" s="5"/>
      <c r="D200" s="5"/>
      <c r="E200" s="5"/>
      <c r="F200" s="5"/>
      <c r="G200" s="5"/>
      <c r="H200" s="8"/>
      <c r="I200" s="5"/>
      <c r="J200" s="5"/>
      <c r="K200" s="5"/>
      <c r="L200" s="5"/>
      <c r="M200" s="1"/>
    </row>
    <row r="201" spans="1:13" x14ac:dyDescent="0.2">
      <c r="A201" s="5"/>
      <c r="B201" s="5"/>
      <c r="C201" s="5"/>
      <c r="D201" s="5"/>
      <c r="E201" s="5"/>
      <c r="F201" s="5"/>
      <c r="G201" s="5"/>
      <c r="H201" s="8"/>
      <c r="I201" s="5"/>
      <c r="J201" s="5"/>
      <c r="K201" s="5"/>
      <c r="L201" s="5"/>
      <c r="M201" s="1"/>
    </row>
    <row r="202" spans="1:13" x14ac:dyDescent="0.2">
      <c r="A202" s="5"/>
      <c r="B202" s="5"/>
      <c r="C202" s="5"/>
      <c r="D202" s="5"/>
      <c r="E202" s="5"/>
      <c r="F202" s="5"/>
      <c r="G202" s="5"/>
      <c r="H202" s="8"/>
      <c r="I202" s="5"/>
      <c r="J202" s="5"/>
      <c r="K202" s="5"/>
      <c r="L202" s="5"/>
      <c r="M202" s="1"/>
    </row>
    <row r="203" spans="1:13" x14ac:dyDescent="0.2">
      <c r="A203" s="5"/>
      <c r="B203" s="5"/>
      <c r="C203" s="5"/>
      <c r="D203" s="5"/>
      <c r="E203" s="5"/>
      <c r="F203" s="5"/>
      <c r="G203" s="5"/>
      <c r="H203" s="8"/>
      <c r="I203" s="5"/>
      <c r="J203" s="5"/>
      <c r="K203" s="5"/>
      <c r="L203" s="5"/>
      <c r="M203" s="1"/>
    </row>
    <row r="204" spans="1:13" x14ac:dyDescent="0.2">
      <c r="A204" s="5"/>
      <c r="B204" s="5"/>
      <c r="C204" s="5"/>
      <c r="D204" s="5"/>
      <c r="E204" s="5"/>
      <c r="F204" s="5"/>
      <c r="G204" s="5"/>
      <c r="H204" s="8"/>
      <c r="I204" s="5"/>
      <c r="J204" s="5"/>
      <c r="K204" s="5"/>
      <c r="L204" s="5"/>
      <c r="M204" s="1"/>
    </row>
    <row r="205" spans="1:13" x14ac:dyDescent="0.2">
      <c r="A205" s="5"/>
      <c r="B205" s="5"/>
      <c r="C205" s="5"/>
      <c r="D205" s="5"/>
      <c r="E205" s="5"/>
      <c r="F205" s="5"/>
      <c r="G205" s="5"/>
      <c r="H205" s="8"/>
      <c r="I205" s="5"/>
      <c r="J205" s="5"/>
      <c r="K205" s="5"/>
      <c r="L205" s="5"/>
      <c r="M205" s="1"/>
    </row>
    <row r="206" spans="1:13" x14ac:dyDescent="0.2">
      <c r="A206" s="5"/>
      <c r="B206" s="5"/>
      <c r="C206" s="5"/>
      <c r="D206" s="5"/>
      <c r="E206" s="5"/>
      <c r="F206" s="5"/>
      <c r="G206" s="5"/>
      <c r="H206" s="8"/>
      <c r="I206" s="5"/>
      <c r="J206" s="5"/>
      <c r="K206" s="5"/>
      <c r="L206" s="5"/>
      <c r="M206" s="1"/>
    </row>
    <row r="207" spans="1:13" x14ac:dyDescent="0.2">
      <c r="A207" s="5"/>
      <c r="B207" s="5"/>
      <c r="C207" s="5"/>
      <c r="D207" s="5"/>
      <c r="E207" s="5"/>
      <c r="F207" s="5"/>
      <c r="G207" s="5"/>
      <c r="H207" s="8"/>
      <c r="I207" s="5"/>
      <c r="J207" s="5"/>
      <c r="K207" s="5"/>
      <c r="L207" s="5"/>
      <c r="M207" s="1"/>
    </row>
    <row r="208" spans="1:13" x14ac:dyDescent="0.2">
      <c r="A208" s="5"/>
      <c r="B208" s="5"/>
      <c r="C208" s="5"/>
      <c r="D208" s="5"/>
      <c r="E208" s="5"/>
      <c r="F208" s="5"/>
      <c r="G208" s="5"/>
      <c r="H208" s="8"/>
      <c r="I208" s="5"/>
      <c r="J208" s="5"/>
      <c r="K208" s="5"/>
      <c r="L208" s="5"/>
      <c r="M208" s="1"/>
    </row>
    <row r="209" spans="1:13" x14ac:dyDescent="0.2">
      <c r="A209" s="5"/>
      <c r="B209" s="5"/>
      <c r="C209" s="5"/>
      <c r="D209" s="5"/>
      <c r="E209" s="5"/>
      <c r="F209" s="5"/>
      <c r="G209" s="5"/>
      <c r="H209" s="8"/>
      <c r="I209" s="5"/>
      <c r="J209" s="5"/>
      <c r="K209" s="5"/>
      <c r="L209" s="5"/>
      <c r="M209" s="1"/>
    </row>
    <row r="210" spans="1:13" x14ac:dyDescent="0.2">
      <c r="A210" s="5"/>
      <c r="B210" s="5"/>
      <c r="C210" s="5"/>
      <c r="D210" s="5"/>
      <c r="E210" s="5"/>
      <c r="F210" s="5"/>
      <c r="G210" s="5"/>
      <c r="H210" s="8"/>
      <c r="I210" s="5"/>
      <c r="J210" s="5"/>
      <c r="K210" s="5"/>
      <c r="L210" s="5"/>
      <c r="M210" s="1"/>
    </row>
    <row r="211" spans="1:13" x14ac:dyDescent="0.2">
      <c r="A211" s="5"/>
      <c r="B211" s="5"/>
      <c r="C211" s="5"/>
      <c r="D211" s="5"/>
      <c r="E211" s="5"/>
      <c r="F211" s="5"/>
      <c r="G211" s="5"/>
      <c r="H211" s="8"/>
      <c r="I211" s="5"/>
      <c r="J211" s="5"/>
      <c r="K211" s="5"/>
      <c r="L211" s="5"/>
      <c r="M211" s="1"/>
    </row>
    <row r="212" spans="1:13" x14ac:dyDescent="0.2">
      <c r="A212" s="5"/>
      <c r="B212" s="5"/>
      <c r="C212" s="5"/>
      <c r="D212" s="5"/>
      <c r="E212" s="5"/>
      <c r="F212" s="5"/>
      <c r="G212" s="5"/>
      <c r="H212" s="8"/>
      <c r="I212" s="5"/>
      <c r="J212" s="5"/>
      <c r="K212" s="5"/>
      <c r="L212" s="5"/>
      <c r="M212" s="1"/>
    </row>
    <row r="213" spans="1:13" x14ac:dyDescent="0.2">
      <c r="A213" s="5"/>
      <c r="B213" s="5"/>
      <c r="C213" s="5"/>
      <c r="D213" s="5"/>
      <c r="E213" s="5"/>
      <c r="F213" s="5"/>
      <c r="G213" s="5"/>
      <c r="H213" s="8"/>
      <c r="I213" s="5"/>
      <c r="J213" s="5"/>
      <c r="K213" s="5"/>
      <c r="L213" s="5"/>
      <c r="M213" s="1"/>
    </row>
    <row r="214" spans="1:13" x14ac:dyDescent="0.2">
      <c r="A214" s="5"/>
      <c r="B214" s="5"/>
      <c r="C214" s="5"/>
      <c r="D214" s="5"/>
      <c r="E214" s="5"/>
      <c r="F214" s="5"/>
      <c r="G214" s="5"/>
      <c r="H214" s="8"/>
      <c r="I214" s="5"/>
      <c r="J214" s="5"/>
      <c r="K214" s="5"/>
      <c r="L214" s="5"/>
      <c r="M214" s="1"/>
    </row>
    <row r="215" spans="1:13" x14ac:dyDescent="0.2">
      <c r="A215" s="5"/>
      <c r="B215" s="5"/>
      <c r="C215" s="5"/>
      <c r="D215" s="5"/>
      <c r="E215" s="5"/>
      <c r="F215" s="5"/>
      <c r="G215" s="5"/>
      <c r="H215" s="8"/>
      <c r="I215" s="5"/>
      <c r="J215" s="5"/>
      <c r="K215" s="5"/>
      <c r="L215" s="5"/>
      <c r="M215" s="1"/>
    </row>
    <row r="216" spans="1:13" x14ac:dyDescent="0.2">
      <c r="A216" s="5"/>
      <c r="B216" s="5"/>
      <c r="C216" s="5"/>
      <c r="D216" s="5"/>
      <c r="E216" s="5"/>
      <c r="F216" s="5"/>
      <c r="G216" s="5"/>
      <c r="H216" s="8"/>
      <c r="I216" s="5"/>
      <c r="J216" s="5"/>
      <c r="K216" s="5"/>
      <c r="L216" s="5"/>
      <c r="M216" s="1"/>
    </row>
    <row r="217" spans="1:13" x14ac:dyDescent="0.2">
      <c r="A217" s="5"/>
      <c r="B217" s="5"/>
      <c r="C217" s="5"/>
      <c r="D217" s="5"/>
      <c r="E217" s="5"/>
      <c r="F217" s="5"/>
      <c r="G217" s="5"/>
      <c r="H217" s="8"/>
      <c r="I217" s="5"/>
      <c r="J217" s="5"/>
      <c r="K217" s="5"/>
      <c r="L217" s="5"/>
      <c r="M217" s="1"/>
    </row>
    <row r="218" spans="1:13" x14ac:dyDescent="0.2">
      <c r="A218" s="5"/>
      <c r="B218" s="5"/>
      <c r="C218" s="5"/>
      <c r="D218" s="5"/>
      <c r="E218" s="5"/>
      <c r="F218" s="5"/>
      <c r="G218" s="5"/>
      <c r="H218" s="8"/>
      <c r="I218" s="5"/>
      <c r="J218" s="5"/>
      <c r="K218" s="5"/>
      <c r="L218" s="5"/>
      <c r="M218" s="1"/>
    </row>
    <row r="219" spans="1:13" x14ac:dyDescent="0.2">
      <c r="A219" s="5"/>
      <c r="B219" s="5"/>
      <c r="C219" s="5"/>
      <c r="D219" s="5"/>
      <c r="E219" s="5"/>
      <c r="F219" s="5"/>
      <c r="G219" s="5"/>
      <c r="H219" s="8"/>
      <c r="I219" s="5"/>
      <c r="J219" s="5"/>
      <c r="K219" s="5"/>
      <c r="L219" s="5"/>
      <c r="M219" s="1"/>
    </row>
    <row r="220" spans="1:13" x14ac:dyDescent="0.2">
      <c r="A220" s="5"/>
      <c r="B220" s="5"/>
      <c r="C220" s="5"/>
      <c r="D220" s="5"/>
      <c r="E220" s="5"/>
      <c r="F220" s="5"/>
      <c r="G220" s="5"/>
      <c r="H220" s="8"/>
      <c r="I220" s="5"/>
      <c r="J220" s="5"/>
      <c r="K220" s="5"/>
      <c r="L220" s="5"/>
      <c r="M220" s="1"/>
    </row>
    <row r="221" spans="1:13" x14ac:dyDescent="0.2">
      <c r="A221" s="5"/>
      <c r="B221" s="5"/>
      <c r="C221" s="5"/>
      <c r="D221" s="5"/>
      <c r="E221" s="5"/>
      <c r="F221" s="5"/>
      <c r="G221" s="5"/>
      <c r="H221" s="8"/>
      <c r="I221" s="5"/>
      <c r="J221" s="5"/>
      <c r="K221" s="5"/>
      <c r="L221" s="5"/>
      <c r="M221" s="1"/>
    </row>
    <row r="222" spans="1:13" x14ac:dyDescent="0.2">
      <c r="A222" s="5"/>
      <c r="B222" s="5"/>
      <c r="C222" s="5"/>
      <c r="D222" s="5"/>
      <c r="E222" s="5"/>
      <c r="F222" s="5"/>
      <c r="G222" s="5"/>
      <c r="H222" s="8"/>
      <c r="I222" s="5"/>
      <c r="J222" s="5"/>
      <c r="K222" s="5"/>
      <c r="L222" s="5"/>
      <c r="M222" s="1"/>
    </row>
    <row r="223" spans="1:13" x14ac:dyDescent="0.2">
      <c r="A223" s="5"/>
      <c r="B223" s="5"/>
      <c r="C223" s="5"/>
      <c r="D223" s="5"/>
      <c r="E223" s="5"/>
      <c r="F223" s="5"/>
      <c r="G223" s="5"/>
      <c r="H223" s="8"/>
      <c r="I223" s="5"/>
      <c r="J223" s="5"/>
      <c r="K223" s="5"/>
      <c r="L223" s="5"/>
      <c r="M223" s="1"/>
    </row>
    <row r="224" spans="1:13" x14ac:dyDescent="0.2">
      <c r="A224" s="5"/>
      <c r="B224" s="5"/>
      <c r="C224" s="5"/>
      <c r="D224" s="5"/>
      <c r="E224" s="5"/>
      <c r="F224" s="5"/>
      <c r="G224" s="5"/>
      <c r="H224" s="8"/>
      <c r="I224" s="5"/>
      <c r="J224" s="5"/>
      <c r="K224" s="5"/>
      <c r="L224" s="5"/>
      <c r="M224" s="1"/>
    </row>
    <row r="225" spans="1:13" x14ac:dyDescent="0.2">
      <c r="A225" s="5"/>
      <c r="B225" s="5"/>
      <c r="C225" s="5"/>
      <c r="D225" s="5"/>
      <c r="E225" s="5"/>
      <c r="F225" s="5"/>
      <c r="G225" s="5"/>
      <c r="H225" s="8"/>
      <c r="I225" s="5"/>
      <c r="J225" s="5"/>
      <c r="K225" s="5"/>
      <c r="L225" s="5"/>
      <c r="M225" s="1"/>
    </row>
    <row r="226" spans="1:13" x14ac:dyDescent="0.2">
      <c r="A226" s="5"/>
      <c r="B226" s="5"/>
      <c r="C226" s="5"/>
      <c r="D226" s="5"/>
      <c r="E226" s="5"/>
      <c r="F226" s="5"/>
      <c r="G226" s="5"/>
      <c r="H226" s="8"/>
      <c r="I226" s="5"/>
      <c r="J226" s="5"/>
      <c r="K226" s="5"/>
      <c r="L226" s="5"/>
      <c r="M226" s="1"/>
    </row>
    <row r="227" spans="1:13" x14ac:dyDescent="0.2">
      <c r="A227" s="5"/>
      <c r="B227" s="5"/>
      <c r="C227" s="5"/>
      <c r="D227" s="5"/>
      <c r="E227" s="5"/>
      <c r="F227" s="5"/>
      <c r="G227" s="5"/>
      <c r="H227" s="8"/>
      <c r="I227" s="5"/>
      <c r="J227" s="5"/>
      <c r="K227" s="5"/>
      <c r="L227" s="5"/>
      <c r="M227" s="1"/>
    </row>
    <row r="228" spans="1:13" x14ac:dyDescent="0.2">
      <c r="A228" s="5"/>
      <c r="B228" s="5"/>
      <c r="C228" s="5"/>
      <c r="D228" s="5"/>
      <c r="E228" s="5"/>
      <c r="F228" s="5"/>
      <c r="G228" s="5"/>
      <c r="H228" s="8"/>
      <c r="I228" s="5"/>
      <c r="J228" s="5"/>
      <c r="K228" s="5"/>
      <c r="L228" s="5"/>
      <c r="M228" s="1"/>
    </row>
    <row r="229" spans="1:13" x14ac:dyDescent="0.2">
      <c r="A229" s="5"/>
      <c r="B229" s="5"/>
      <c r="C229" s="5"/>
      <c r="D229" s="5"/>
      <c r="E229" s="5"/>
      <c r="F229" s="5"/>
      <c r="G229" s="5"/>
      <c r="H229" s="8"/>
      <c r="I229" s="5"/>
      <c r="J229" s="5"/>
      <c r="K229" s="5"/>
      <c r="L229" s="5"/>
      <c r="M229" s="1"/>
    </row>
    <row r="230" spans="1:13" x14ac:dyDescent="0.2">
      <c r="A230" s="5"/>
      <c r="B230" s="5"/>
      <c r="C230" s="5"/>
      <c r="D230" s="5"/>
      <c r="E230" s="5"/>
      <c r="F230" s="5"/>
      <c r="G230" s="5"/>
      <c r="H230" s="8"/>
      <c r="I230" s="5"/>
      <c r="J230" s="5"/>
      <c r="K230" s="5"/>
      <c r="L230" s="5"/>
      <c r="M230" s="1"/>
    </row>
    <row r="231" spans="1:13" x14ac:dyDescent="0.2">
      <c r="A231" s="5"/>
      <c r="B231" s="5"/>
      <c r="C231" s="5"/>
      <c r="D231" s="5"/>
      <c r="E231" s="5"/>
      <c r="F231" s="5"/>
      <c r="G231" s="5"/>
      <c r="H231" s="8"/>
      <c r="I231" s="5"/>
      <c r="J231" s="5"/>
      <c r="K231" s="5"/>
      <c r="L231" s="5"/>
      <c r="M231" s="1"/>
    </row>
    <row r="232" spans="1:13" x14ac:dyDescent="0.2">
      <c r="A232" s="5"/>
      <c r="B232" s="5"/>
      <c r="C232" s="5"/>
      <c r="D232" s="5"/>
      <c r="E232" s="5"/>
      <c r="F232" s="5"/>
      <c r="G232" s="5"/>
      <c r="H232" s="8"/>
      <c r="I232" s="5"/>
      <c r="J232" s="5"/>
      <c r="K232" s="5"/>
      <c r="L232" s="5"/>
      <c r="M232" s="1"/>
    </row>
    <row r="233" spans="1:13" x14ac:dyDescent="0.2">
      <c r="A233" s="5"/>
      <c r="B233" s="5"/>
      <c r="C233" s="5"/>
      <c r="D233" s="5"/>
      <c r="E233" s="5"/>
      <c r="F233" s="5"/>
      <c r="G233" s="5"/>
      <c r="H233" s="8"/>
      <c r="I233" s="5"/>
      <c r="J233" s="5"/>
      <c r="K233" s="5"/>
      <c r="L233" s="5"/>
      <c r="M233" s="1"/>
    </row>
    <row r="234" spans="1:13" x14ac:dyDescent="0.2">
      <c r="A234" s="5"/>
      <c r="B234" s="5"/>
      <c r="C234" s="5"/>
      <c r="D234" s="5"/>
      <c r="E234" s="5"/>
      <c r="F234" s="5"/>
      <c r="G234" s="5"/>
      <c r="H234" s="8"/>
      <c r="I234" s="5"/>
      <c r="J234" s="5"/>
      <c r="K234" s="5"/>
      <c r="L234" s="5"/>
      <c r="M234" s="1"/>
    </row>
    <row r="235" spans="1:13" x14ac:dyDescent="0.2">
      <c r="A235" s="5"/>
      <c r="B235" s="5"/>
      <c r="C235" s="5"/>
      <c r="D235" s="5"/>
      <c r="E235" s="5"/>
      <c r="F235" s="5"/>
      <c r="G235" s="5"/>
      <c r="H235" s="8"/>
      <c r="I235" s="5"/>
      <c r="J235" s="5"/>
      <c r="K235" s="5"/>
      <c r="L235" s="5"/>
      <c r="M235" s="1"/>
    </row>
    <row r="236" spans="1:13" x14ac:dyDescent="0.2">
      <c r="A236" s="5"/>
      <c r="B236" s="5"/>
      <c r="C236" s="5"/>
      <c r="D236" s="5"/>
      <c r="E236" s="5"/>
      <c r="F236" s="5"/>
      <c r="G236" s="5"/>
      <c r="H236" s="8"/>
      <c r="I236" s="5"/>
      <c r="J236" s="5"/>
      <c r="K236" s="5"/>
      <c r="L236" s="5"/>
      <c r="M236" s="1"/>
    </row>
    <row r="237" spans="1:13" x14ac:dyDescent="0.2">
      <c r="A237" s="5"/>
      <c r="B237" s="5"/>
      <c r="C237" s="5"/>
      <c r="D237" s="5"/>
      <c r="E237" s="5"/>
      <c r="F237" s="5"/>
      <c r="G237" s="5"/>
      <c r="H237" s="8"/>
      <c r="I237" s="5"/>
      <c r="J237" s="5"/>
      <c r="K237" s="5"/>
      <c r="L237" s="5"/>
      <c r="M237" s="1"/>
    </row>
    <row r="238" spans="1:13" x14ac:dyDescent="0.2">
      <c r="A238" s="5"/>
      <c r="B238" s="5"/>
      <c r="C238" s="5"/>
      <c r="D238" s="5"/>
      <c r="E238" s="5"/>
      <c r="F238" s="5"/>
      <c r="G238" s="5"/>
      <c r="H238" s="8"/>
      <c r="I238" s="5"/>
      <c r="J238" s="5"/>
      <c r="K238" s="5"/>
      <c r="L238" s="5"/>
      <c r="M238" s="1"/>
    </row>
    <row r="239" spans="1:13" x14ac:dyDescent="0.2">
      <c r="A239" s="5"/>
      <c r="B239" s="5"/>
      <c r="C239" s="5"/>
      <c r="D239" s="5"/>
      <c r="E239" s="5"/>
      <c r="F239" s="5"/>
      <c r="G239" s="5"/>
      <c r="H239" s="8"/>
      <c r="I239" s="5"/>
      <c r="J239" s="5"/>
      <c r="K239" s="5"/>
      <c r="L239" s="5"/>
      <c r="M239" s="1"/>
    </row>
    <row r="240" spans="1:13" x14ac:dyDescent="0.2">
      <c r="A240" s="5"/>
      <c r="B240" s="5"/>
      <c r="C240" s="5"/>
      <c r="D240" s="5"/>
      <c r="E240" s="5"/>
      <c r="F240" s="5"/>
      <c r="G240" s="5"/>
      <c r="H240" s="8"/>
      <c r="I240" s="5"/>
      <c r="J240" s="5"/>
      <c r="K240" s="5"/>
      <c r="L240" s="5"/>
      <c r="M240" s="1"/>
    </row>
    <row r="241" spans="1:13" x14ac:dyDescent="0.2">
      <c r="A241" s="5"/>
      <c r="B241" s="5"/>
      <c r="C241" s="5"/>
      <c r="D241" s="5"/>
      <c r="E241" s="5"/>
      <c r="F241" s="5"/>
      <c r="G241" s="5"/>
      <c r="H241" s="8"/>
      <c r="I241" s="5"/>
      <c r="J241" s="5"/>
      <c r="K241" s="5"/>
      <c r="L241" s="5"/>
      <c r="M241" s="1"/>
    </row>
    <row r="242" spans="1:13" x14ac:dyDescent="0.2">
      <c r="A242" s="5"/>
      <c r="B242" s="5"/>
      <c r="C242" s="5"/>
      <c r="D242" s="5"/>
      <c r="E242" s="5"/>
      <c r="F242" s="5"/>
      <c r="G242" s="5"/>
      <c r="H242" s="8"/>
      <c r="I242" s="5"/>
      <c r="J242" s="5"/>
      <c r="K242" s="5"/>
      <c r="L242" s="5"/>
      <c r="M242" s="1"/>
    </row>
    <row r="243" spans="1:13" x14ac:dyDescent="0.2">
      <c r="A243" s="5"/>
      <c r="B243" s="5"/>
      <c r="C243" s="5"/>
      <c r="D243" s="5"/>
      <c r="E243" s="5"/>
      <c r="F243" s="5"/>
      <c r="G243" s="5"/>
      <c r="H243" s="8"/>
      <c r="I243" s="5"/>
      <c r="J243" s="5"/>
      <c r="K243" s="5"/>
      <c r="L243" s="5"/>
      <c r="M243" s="1"/>
    </row>
    <row r="244" spans="1:13" x14ac:dyDescent="0.2">
      <c r="A244" s="5"/>
      <c r="B244" s="5"/>
      <c r="C244" s="5"/>
      <c r="D244" s="5"/>
      <c r="E244" s="5"/>
      <c r="F244" s="5"/>
      <c r="G244" s="5"/>
      <c r="H244" s="8"/>
      <c r="I244" s="5"/>
      <c r="J244" s="5"/>
      <c r="K244" s="5"/>
      <c r="L244" s="5"/>
      <c r="M244" s="1"/>
    </row>
    <row r="245" spans="1:13" x14ac:dyDescent="0.2">
      <c r="A245" s="5"/>
      <c r="B245" s="5"/>
      <c r="C245" s="5"/>
      <c r="D245" s="5"/>
      <c r="E245" s="5"/>
      <c r="F245" s="5"/>
      <c r="G245" s="5"/>
      <c r="H245" s="8"/>
      <c r="I245" s="5"/>
      <c r="J245" s="5"/>
      <c r="K245" s="5"/>
      <c r="L245" s="5"/>
      <c r="M245" s="1"/>
    </row>
    <row r="246" spans="1:13" x14ac:dyDescent="0.2">
      <c r="A246" s="5"/>
      <c r="B246" s="5"/>
      <c r="C246" s="5"/>
      <c r="D246" s="5"/>
      <c r="E246" s="5"/>
      <c r="F246" s="5"/>
      <c r="G246" s="5"/>
      <c r="H246" s="8"/>
      <c r="I246" s="5"/>
      <c r="J246" s="5"/>
      <c r="K246" s="5"/>
      <c r="L246" s="5"/>
      <c r="M246" s="1"/>
    </row>
    <row r="247" spans="1:13" x14ac:dyDescent="0.2">
      <c r="A247" s="5"/>
      <c r="B247" s="5"/>
      <c r="C247" s="5"/>
      <c r="D247" s="5"/>
      <c r="E247" s="5"/>
      <c r="F247" s="5"/>
      <c r="G247" s="5"/>
      <c r="H247" s="8"/>
      <c r="I247" s="5"/>
      <c r="J247" s="5"/>
      <c r="K247" s="5"/>
      <c r="L247" s="5"/>
      <c r="M247" s="1"/>
    </row>
    <row r="248" spans="1:13" x14ac:dyDescent="0.2">
      <c r="A248" s="5"/>
      <c r="B248" s="5"/>
      <c r="C248" s="5"/>
      <c r="D248" s="5"/>
      <c r="E248" s="5"/>
      <c r="F248" s="5"/>
      <c r="G248" s="5"/>
      <c r="H248" s="8"/>
      <c r="I248" s="5"/>
      <c r="J248" s="5"/>
      <c r="K248" s="5"/>
      <c r="L248" s="5"/>
      <c r="M248" s="1"/>
    </row>
    <row r="249" spans="1:13" x14ac:dyDescent="0.2">
      <c r="A249" s="5"/>
      <c r="B249" s="5"/>
      <c r="C249" s="5"/>
      <c r="D249" s="5"/>
      <c r="E249" s="5"/>
      <c r="F249" s="5"/>
      <c r="G249" s="5"/>
      <c r="H249" s="8"/>
      <c r="I249" s="5"/>
      <c r="J249" s="5"/>
      <c r="K249" s="5"/>
      <c r="L249" s="5"/>
      <c r="M249" s="1"/>
    </row>
    <row r="250" spans="1:13" x14ac:dyDescent="0.2">
      <c r="A250" s="5"/>
      <c r="B250" s="5"/>
      <c r="C250" s="5"/>
      <c r="D250" s="5"/>
      <c r="E250" s="5"/>
      <c r="F250" s="5"/>
      <c r="G250" s="5"/>
      <c r="H250" s="8"/>
      <c r="I250" s="5"/>
      <c r="J250" s="5"/>
      <c r="K250" s="5"/>
      <c r="L250" s="5"/>
      <c r="M250" s="1"/>
    </row>
    <row r="251" spans="1:13" x14ac:dyDescent="0.2">
      <c r="A251" s="5"/>
      <c r="B251" s="5"/>
      <c r="C251" s="5"/>
      <c r="D251" s="5"/>
      <c r="E251" s="5"/>
      <c r="F251" s="5"/>
      <c r="G251" s="5"/>
      <c r="H251" s="8"/>
      <c r="I251" s="5"/>
      <c r="J251" s="5"/>
      <c r="K251" s="5"/>
      <c r="L251" s="5"/>
      <c r="M251" s="1"/>
    </row>
    <row r="252" spans="1:13" x14ac:dyDescent="0.2">
      <c r="A252" s="5"/>
      <c r="B252" s="5"/>
      <c r="C252" s="5"/>
      <c r="D252" s="5"/>
      <c r="E252" s="5"/>
      <c r="F252" s="5"/>
      <c r="G252" s="5"/>
      <c r="H252" s="8"/>
      <c r="I252" s="5"/>
      <c r="J252" s="5"/>
      <c r="K252" s="5"/>
      <c r="L252" s="5"/>
      <c r="M252" s="1"/>
    </row>
    <row r="253" spans="1:13" x14ac:dyDescent="0.2">
      <c r="A253" s="5"/>
      <c r="B253" s="5"/>
      <c r="C253" s="5"/>
      <c r="D253" s="5"/>
      <c r="E253" s="5"/>
      <c r="F253" s="5"/>
      <c r="G253" s="5"/>
      <c r="H253" s="8"/>
      <c r="I253" s="5"/>
      <c r="J253" s="5"/>
      <c r="K253" s="5"/>
      <c r="L253" s="5"/>
      <c r="M253" s="1"/>
    </row>
    <row r="254" spans="1:13" x14ac:dyDescent="0.2">
      <c r="A254" s="5"/>
      <c r="B254" s="5"/>
      <c r="C254" s="5"/>
      <c r="D254" s="5"/>
      <c r="E254" s="5"/>
      <c r="F254" s="5"/>
      <c r="G254" s="5"/>
      <c r="H254" s="8"/>
      <c r="I254" s="5"/>
      <c r="J254" s="5"/>
      <c r="K254" s="5"/>
      <c r="L254" s="5"/>
      <c r="M254" s="1"/>
    </row>
    <row r="255" spans="1:13" x14ac:dyDescent="0.2">
      <c r="A255" s="5"/>
      <c r="B255" s="5"/>
      <c r="C255" s="5"/>
      <c r="D255" s="5"/>
      <c r="E255" s="5"/>
      <c r="F255" s="5"/>
      <c r="G255" s="5"/>
      <c r="H255" s="8"/>
      <c r="I255" s="5"/>
      <c r="J255" s="5"/>
      <c r="K255" s="5"/>
      <c r="L255" s="5"/>
      <c r="M255" s="1"/>
    </row>
    <row r="256" spans="1:13" x14ac:dyDescent="0.2">
      <c r="A256" s="5"/>
      <c r="B256" s="5"/>
      <c r="C256" s="5"/>
      <c r="D256" s="5"/>
      <c r="E256" s="5"/>
      <c r="F256" s="5"/>
      <c r="G256" s="5"/>
      <c r="H256" s="8"/>
      <c r="I256" s="5"/>
      <c r="J256" s="5"/>
      <c r="K256" s="5"/>
      <c r="L256" s="5"/>
      <c r="M256" s="1"/>
    </row>
    <row r="257" spans="1:13" x14ac:dyDescent="0.2">
      <c r="A257" s="5"/>
      <c r="B257" s="5"/>
      <c r="C257" s="5"/>
      <c r="D257" s="5"/>
      <c r="E257" s="5"/>
      <c r="F257" s="5"/>
      <c r="G257" s="5"/>
      <c r="H257" s="8"/>
      <c r="I257" s="5"/>
      <c r="J257" s="5"/>
      <c r="K257" s="5"/>
      <c r="L257" s="5"/>
      <c r="M257" s="1"/>
    </row>
    <row r="258" spans="1:13" x14ac:dyDescent="0.2">
      <c r="A258" s="5"/>
      <c r="B258" s="5"/>
      <c r="C258" s="5"/>
      <c r="D258" s="5"/>
      <c r="E258" s="5"/>
      <c r="F258" s="5"/>
      <c r="G258" s="5"/>
      <c r="H258" s="8"/>
      <c r="I258" s="5"/>
      <c r="J258" s="5"/>
      <c r="K258" s="5"/>
      <c r="L258" s="5"/>
      <c r="M258" s="1"/>
    </row>
    <row r="259" spans="1:13" x14ac:dyDescent="0.2">
      <c r="A259" s="5"/>
      <c r="B259" s="5"/>
      <c r="C259" s="5"/>
      <c r="D259" s="5"/>
      <c r="E259" s="5"/>
      <c r="F259" s="5"/>
      <c r="G259" s="5"/>
      <c r="H259" s="8"/>
      <c r="I259" s="5"/>
      <c r="J259" s="5"/>
      <c r="K259" s="5"/>
      <c r="L259" s="5"/>
      <c r="M259" s="1"/>
    </row>
    <row r="260" spans="1:13" x14ac:dyDescent="0.2">
      <c r="A260" s="5"/>
      <c r="B260" s="5"/>
      <c r="C260" s="5"/>
      <c r="D260" s="5"/>
      <c r="E260" s="5"/>
      <c r="F260" s="5"/>
      <c r="G260" s="5"/>
      <c r="H260" s="8"/>
      <c r="I260" s="5"/>
      <c r="J260" s="5"/>
      <c r="K260" s="5"/>
      <c r="L260" s="5"/>
      <c r="M260" s="1"/>
    </row>
    <row r="261" spans="1:13" x14ac:dyDescent="0.2">
      <c r="A261" s="5"/>
      <c r="B261" s="5"/>
      <c r="C261" s="5"/>
      <c r="D261" s="5"/>
      <c r="E261" s="5"/>
      <c r="F261" s="5"/>
      <c r="G261" s="5"/>
      <c r="H261" s="8"/>
      <c r="I261" s="5"/>
      <c r="J261" s="5"/>
      <c r="K261" s="5"/>
      <c r="L261" s="5"/>
      <c r="M261" s="1"/>
    </row>
    <row r="262" spans="1:13" x14ac:dyDescent="0.2">
      <c r="A262" s="5"/>
      <c r="B262" s="5"/>
      <c r="C262" s="5"/>
      <c r="D262" s="5"/>
      <c r="E262" s="5"/>
      <c r="F262" s="5"/>
      <c r="G262" s="5"/>
      <c r="H262" s="8"/>
      <c r="I262" s="5"/>
      <c r="J262" s="5"/>
      <c r="K262" s="5"/>
      <c r="L262" s="5"/>
      <c r="M262" s="1"/>
    </row>
    <row r="263" spans="1:13" x14ac:dyDescent="0.2">
      <c r="A263" s="5"/>
      <c r="B263" s="5"/>
      <c r="C263" s="5"/>
      <c r="D263" s="5"/>
      <c r="E263" s="5"/>
      <c r="F263" s="5"/>
      <c r="G263" s="5"/>
      <c r="H263" s="8"/>
      <c r="I263" s="5"/>
      <c r="J263" s="5"/>
      <c r="K263" s="5"/>
      <c r="L263" s="5"/>
      <c r="M263" s="1"/>
    </row>
    <row r="264" spans="1:13" x14ac:dyDescent="0.2">
      <c r="A264" s="5"/>
      <c r="B264" s="5"/>
      <c r="C264" s="5"/>
      <c r="D264" s="5"/>
      <c r="E264" s="5"/>
      <c r="F264" s="5"/>
      <c r="G264" s="5"/>
      <c r="H264" s="8"/>
      <c r="I264" s="5"/>
      <c r="J264" s="5"/>
      <c r="K264" s="5"/>
      <c r="L264" s="5"/>
      <c r="M264" s="1"/>
    </row>
    <row r="265" spans="1:13" x14ac:dyDescent="0.2">
      <c r="A265" s="5"/>
      <c r="B265" s="5"/>
      <c r="C265" s="5"/>
      <c r="D265" s="5"/>
      <c r="E265" s="5"/>
      <c r="F265" s="5"/>
      <c r="G265" s="5"/>
      <c r="H265" s="8"/>
      <c r="I265" s="5"/>
      <c r="J265" s="5"/>
      <c r="K265" s="5"/>
      <c r="L265" s="5"/>
      <c r="M265" s="1"/>
    </row>
    <row r="266" spans="1:13" x14ac:dyDescent="0.2">
      <c r="A266" s="5"/>
      <c r="B266" s="5"/>
      <c r="C266" s="5"/>
      <c r="D266" s="5"/>
      <c r="E266" s="5"/>
      <c r="F266" s="5"/>
      <c r="G266" s="5"/>
      <c r="H266" s="8"/>
      <c r="I266" s="5"/>
      <c r="J266" s="5"/>
      <c r="K266" s="5"/>
      <c r="L266" s="5"/>
      <c r="M266" s="1"/>
    </row>
    <row r="267" spans="1:13" x14ac:dyDescent="0.2">
      <c r="A267" s="5"/>
      <c r="B267" s="5"/>
      <c r="C267" s="5"/>
      <c r="D267" s="5"/>
      <c r="E267" s="5"/>
      <c r="F267" s="5"/>
      <c r="G267" s="5"/>
      <c r="H267" s="8"/>
      <c r="I267" s="5"/>
      <c r="J267" s="5"/>
      <c r="K267" s="5"/>
      <c r="L267" s="5"/>
      <c r="M267" s="1"/>
    </row>
    <row r="268" spans="1:13" x14ac:dyDescent="0.2">
      <c r="A268" s="5"/>
      <c r="B268" s="5"/>
      <c r="C268" s="5"/>
      <c r="D268" s="5"/>
      <c r="E268" s="5"/>
      <c r="F268" s="5"/>
      <c r="G268" s="5"/>
      <c r="H268" s="8"/>
      <c r="I268" s="5"/>
      <c r="J268" s="5"/>
      <c r="K268" s="5"/>
      <c r="L268" s="5"/>
      <c r="M268" s="1"/>
    </row>
    <row r="269" spans="1:13" x14ac:dyDescent="0.2">
      <c r="A269" s="5"/>
      <c r="B269" s="5"/>
      <c r="C269" s="5"/>
      <c r="D269" s="5"/>
      <c r="E269" s="5"/>
      <c r="F269" s="5"/>
      <c r="G269" s="5"/>
      <c r="H269" s="8"/>
      <c r="I269" s="5"/>
      <c r="J269" s="5"/>
      <c r="K269" s="5"/>
      <c r="L269" s="5"/>
      <c r="M269" s="1"/>
    </row>
    <row r="270" spans="1:13" x14ac:dyDescent="0.2">
      <c r="A270" s="5"/>
      <c r="B270" s="5"/>
      <c r="C270" s="5"/>
      <c r="D270" s="5"/>
      <c r="E270" s="5"/>
      <c r="F270" s="5"/>
      <c r="G270" s="5"/>
      <c r="H270" s="8"/>
      <c r="I270" s="5"/>
      <c r="J270" s="5"/>
      <c r="K270" s="5"/>
      <c r="L270" s="5"/>
      <c r="M270" s="1"/>
    </row>
    <row r="271" spans="1:13" x14ac:dyDescent="0.2">
      <c r="A271" s="5"/>
      <c r="B271" s="5"/>
      <c r="C271" s="5"/>
      <c r="D271" s="5"/>
      <c r="E271" s="5"/>
      <c r="F271" s="5"/>
      <c r="G271" s="5"/>
      <c r="H271" s="8"/>
      <c r="I271" s="5"/>
      <c r="J271" s="5"/>
      <c r="K271" s="5"/>
      <c r="L271" s="5"/>
      <c r="M271" s="1"/>
    </row>
    <row r="272" spans="1:13" x14ac:dyDescent="0.2">
      <c r="A272" s="5"/>
      <c r="B272" s="5"/>
      <c r="C272" s="5"/>
      <c r="D272" s="5"/>
      <c r="E272" s="5"/>
      <c r="F272" s="5"/>
      <c r="G272" s="5"/>
      <c r="H272" s="8"/>
      <c r="I272" s="5"/>
      <c r="J272" s="5"/>
      <c r="K272" s="5"/>
      <c r="L272" s="5"/>
      <c r="M272" s="1"/>
    </row>
    <row r="273" spans="1:13" x14ac:dyDescent="0.2">
      <c r="A273" s="5"/>
      <c r="B273" s="5"/>
      <c r="C273" s="5"/>
      <c r="D273" s="5"/>
      <c r="E273" s="5"/>
      <c r="F273" s="5"/>
      <c r="G273" s="5"/>
      <c r="H273" s="8"/>
      <c r="I273" s="5"/>
      <c r="J273" s="5"/>
      <c r="K273" s="5"/>
      <c r="L273" s="5"/>
      <c r="M273" s="1"/>
    </row>
    <row r="274" spans="1:13" x14ac:dyDescent="0.2">
      <c r="A274" s="5"/>
      <c r="B274" s="5"/>
      <c r="C274" s="5"/>
      <c r="D274" s="5"/>
      <c r="E274" s="5"/>
      <c r="F274" s="5"/>
      <c r="G274" s="5"/>
      <c r="H274" s="8"/>
      <c r="I274" s="5"/>
      <c r="J274" s="5"/>
      <c r="K274" s="5"/>
      <c r="L274" s="5"/>
      <c r="M274" s="1"/>
    </row>
    <row r="275" spans="1:13" x14ac:dyDescent="0.2">
      <c r="A275" s="5"/>
      <c r="B275" s="5"/>
      <c r="C275" s="5"/>
      <c r="D275" s="5"/>
      <c r="E275" s="5"/>
      <c r="F275" s="5"/>
      <c r="G275" s="5"/>
      <c r="H275" s="8"/>
      <c r="I275" s="5"/>
      <c r="J275" s="5"/>
      <c r="K275" s="5"/>
      <c r="L275" s="5"/>
      <c r="M275" s="1"/>
    </row>
    <row r="276" spans="1:13" x14ac:dyDescent="0.2">
      <c r="A276" s="5"/>
      <c r="B276" s="5"/>
      <c r="C276" s="5"/>
      <c r="D276" s="5"/>
      <c r="E276" s="5"/>
      <c r="F276" s="5"/>
      <c r="G276" s="5"/>
      <c r="H276" s="8"/>
      <c r="I276" s="5"/>
      <c r="J276" s="5"/>
      <c r="K276" s="5"/>
      <c r="L276" s="5"/>
      <c r="M276" s="1"/>
    </row>
    <row r="277" spans="1:13" x14ac:dyDescent="0.2">
      <c r="A277" s="5"/>
      <c r="B277" s="5"/>
      <c r="C277" s="5"/>
      <c r="D277" s="5"/>
      <c r="E277" s="5"/>
      <c r="F277" s="5"/>
      <c r="G277" s="5"/>
      <c r="H277" s="8"/>
      <c r="I277" s="5"/>
      <c r="J277" s="5"/>
      <c r="K277" s="5"/>
      <c r="L277" s="5"/>
      <c r="M277" s="1"/>
    </row>
    <row r="278" spans="1:13" x14ac:dyDescent="0.2">
      <c r="A278" s="5"/>
      <c r="B278" s="5"/>
      <c r="C278" s="5"/>
      <c r="D278" s="5"/>
      <c r="E278" s="5"/>
      <c r="F278" s="5"/>
      <c r="G278" s="5"/>
      <c r="H278" s="8"/>
      <c r="I278" s="5"/>
      <c r="J278" s="5"/>
      <c r="K278" s="5"/>
      <c r="L278" s="5"/>
      <c r="M278" s="1"/>
    </row>
    <row r="279" spans="1:13" x14ac:dyDescent="0.2">
      <c r="A279" s="5"/>
      <c r="B279" s="5"/>
      <c r="C279" s="5"/>
      <c r="D279" s="5"/>
      <c r="E279" s="5"/>
      <c r="F279" s="5"/>
      <c r="G279" s="5"/>
      <c r="H279" s="8"/>
      <c r="I279" s="5"/>
      <c r="J279" s="5"/>
      <c r="K279" s="5"/>
      <c r="L279" s="5"/>
      <c r="M279" s="1"/>
    </row>
    <row r="280" spans="1:13" x14ac:dyDescent="0.2">
      <c r="A280" s="5"/>
      <c r="B280" s="5"/>
      <c r="C280" s="5"/>
      <c r="D280" s="5"/>
      <c r="E280" s="5"/>
      <c r="F280" s="5"/>
      <c r="G280" s="5"/>
      <c r="H280" s="8"/>
      <c r="I280" s="5"/>
      <c r="J280" s="5"/>
      <c r="K280" s="5"/>
      <c r="L280" s="5"/>
      <c r="M280" s="1"/>
    </row>
    <row r="281" spans="1:13" x14ac:dyDescent="0.2">
      <c r="A281" s="5"/>
      <c r="B281" s="5"/>
      <c r="C281" s="5"/>
      <c r="D281" s="5"/>
      <c r="E281" s="5"/>
      <c r="F281" s="5"/>
      <c r="G281" s="5"/>
      <c r="H281" s="8"/>
      <c r="I281" s="5"/>
      <c r="J281" s="5"/>
      <c r="K281" s="5"/>
      <c r="L281" s="5"/>
      <c r="M281" s="1"/>
    </row>
    <row r="282" spans="1:13" x14ac:dyDescent="0.2">
      <c r="A282" s="5"/>
      <c r="B282" s="5"/>
      <c r="C282" s="5"/>
      <c r="D282" s="5"/>
      <c r="E282" s="5"/>
      <c r="F282" s="5"/>
      <c r="G282" s="5"/>
      <c r="H282" s="8"/>
      <c r="I282" s="5"/>
      <c r="J282" s="5"/>
      <c r="K282" s="5"/>
      <c r="L282" s="5"/>
      <c r="M282" s="1"/>
    </row>
    <row r="283" spans="1:13" x14ac:dyDescent="0.2">
      <c r="A283" s="5"/>
      <c r="B283" s="5"/>
      <c r="C283" s="5"/>
      <c r="D283" s="5"/>
      <c r="E283" s="5"/>
      <c r="F283" s="5"/>
      <c r="G283" s="5"/>
      <c r="H283" s="8"/>
      <c r="I283" s="5"/>
      <c r="J283" s="5"/>
      <c r="K283" s="5"/>
      <c r="L283" s="5"/>
      <c r="M283" s="1"/>
    </row>
    <row r="284" spans="1:13" x14ac:dyDescent="0.2">
      <c r="A284" s="5"/>
      <c r="B284" s="5"/>
      <c r="C284" s="5"/>
      <c r="D284" s="5"/>
      <c r="E284" s="5"/>
      <c r="F284" s="5"/>
      <c r="G284" s="5"/>
      <c r="H284" s="8"/>
      <c r="I284" s="5"/>
      <c r="J284" s="5"/>
      <c r="K284" s="5"/>
      <c r="L284" s="5"/>
      <c r="M284" s="1"/>
    </row>
    <row r="285" spans="1:13" x14ac:dyDescent="0.2">
      <c r="A285" s="5"/>
      <c r="B285" s="5"/>
      <c r="C285" s="5"/>
      <c r="D285" s="5"/>
      <c r="E285" s="5"/>
      <c r="F285" s="5"/>
      <c r="G285" s="5"/>
      <c r="H285" s="8"/>
      <c r="I285" s="5"/>
      <c r="J285" s="5"/>
      <c r="K285" s="5"/>
      <c r="L285" s="5"/>
      <c r="M285" s="1"/>
    </row>
    <row r="286" spans="1:13" x14ac:dyDescent="0.2">
      <c r="A286" s="5"/>
      <c r="B286" s="5"/>
      <c r="C286" s="5"/>
      <c r="D286" s="5"/>
      <c r="E286" s="5"/>
      <c r="F286" s="5"/>
      <c r="G286" s="5"/>
      <c r="H286" s="8"/>
      <c r="I286" s="5"/>
      <c r="J286" s="5"/>
      <c r="K286" s="5"/>
      <c r="L286" s="5"/>
      <c r="M286" s="1"/>
    </row>
    <row r="287" spans="1:13" x14ac:dyDescent="0.2">
      <c r="A287" s="5"/>
      <c r="B287" s="5"/>
      <c r="C287" s="5"/>
      <c r="D287" s="5"/>
      <c r="E287" s="5"/>
      <c r="F287" s="5"/>
      <c r="G287" s="5"/>
      <c r="H287" s="8"/>
      <c r="I287" s="5"/>
      <c r="J287" s="5"/>
      <c r="K287" s="5"/>
      <c r="L287" s="5"/>
      <c r="M287" s="1"/>
    </row>
    <row r="288" spans="1:13" x14ac:dyDescent="0.2">
      <c r="A288" s="5"/>
      <c r="B288" s="5"/>
      <c r="C288" s="5"/>
      <c r="D288" s="5"/>
      <c r="E288" s="5"/>
      <c r="F288" s="5"/>
      <c r="G288" s="5"/>
      <c r="H288" s="8"/>
      <c r="I288" s="5"/>
      <c r="J288" s="5"/>
      <c r="K288" s="5"/>
      <c r="L288" s="5"/>
      <c r="M288" s="1"/>
    </row>
    <row r="289" spans="1:13" x14ac:dyDescent="0.2">
      <c r="A289" s="5"/>
      <c r="B289" s="5"/>
      <c r="C289" s="5"/>
      <c r="D289" s="5"/>
      <c r="E289" s="5"/>
      <c r="F289" s="5"/>
      <c r="G289" s="5"/>
      <c r="H289" s="8"/>
      <c r="I289" s="5"/>
      <c r="J289" s="5"/>
      <c r="K289" s="5"/>
      <c r="L289" s="5"/>
      <c r="M289" s="1"/>
    </row>
    <row r="290" spans="1:13" x14ac:dyDescent="0.2">
      <c r="A290" s="5"/>
      <c r="B290" s="5"/>
      <c r="C290" s="5"/>
      <c r="D290" s="5"/>
      <c r="E290" s="5"/>
      <c r="F290" s="5"/>
      <c r="G290" s="5"/>
      <c r="H290" s="8"/>
      <c r="I290" s="5"/>
      <c r="J290" s="5"/>
      <c r="K290" s="5"/>
      <c r="L290" s="5"/>
      <c r="M290" s="1"/>
    </row>
    <row r="291" spans="1:13" x14ac:dyDescent="0.2">
      <c r="A291" s="5"/>
      <c r="B291" s="5"/>
      <c r="C291" s="5"/>
      <c r="D291" s="5"/>
      <c r="E291" s="5"/>
      <c r="F291" s="5"/>
      <c r="G291" s="5"/>
      <c r="H291" s="8"/>
      <c r="I291" s="5"/>
      <c r="J291" s="5"/>
      <c r="K291" s="5"/>
      <c r="L291" s="5"/>
      <c r="M291" s="1"/>
    </row>
    <row r="292" spans="1:13" x14ac:dyDescent="0.2">
      <c r="A292" s="5"/>
      <c r="B292" s="5"/>
      <c r="C292" s="5"/>
      <c r="D292" s="5"/>
      <c r="E292" s="5"/>
      <c r="F292" s="5"/>
      <c r="G292" s="5"/>
      <c r="H292" s="8"/>
      <c r="I292" s="5"/>
      <c r="J292" s="5"/>
      <c r="K292" s="5"/>
      <c r="L292" s="5"/>
      <c r="M292" s="1"/>
    </row>
    <row r="293" spans="1:13" x14ac:dyDescent="0.2">
      <c r="A293" s="5"/>
      <c r="B293" s="5"/>
      <c r="C293" s="5"/>
      <c r="D293" s="5"/>
      <c r="E293" s="5"/>
      <c r="F293" s="5"/>
      <c r="G293" s="5"/>
      <c r="H293" s="8"/>
      <c r="I293" s="5"/>
      <c r="J293" s="5"/>
      <c r="K293" s="5"/>
      <c r="L293" s="5"/>
      <c r="M293" s="1"/>
    </row>
    <row r="294" spans="1:13" x14ac:dyDescent="0.2">
      <c r="A294" s="5"/>
      <c r="B294" s="5"/>
      <c r="C294" s="5"/>
      <c r="D294" s="5"/>
      <c r="E294" s="5"/>
      <c r="F294" s="5"/>
      <c r="G294" s="5"/>
      <c r="H294" s="8"/>
      <c r="I294" s="5"/>
      <c r="J294" s="5"/>
      <c r="K294" s="5"/>
      <c r="L294" s="5"/>
      <c r="M294" s="1"/>
    </row>
    <row r="295" spans="1:13" x14ac:dyDescent="0.2">
      <c r="A295" s="5"/>
      <c r="B295" s="5"/>
      <c r="C295" s="5"/>
      <c r="D295" s="5"/>
      <c r="E295" s="5"/>
      <c r="F295" s="5"/>
      <c r="G295" s="5"/>
      <c r="H295" s="8"/>
      <c r="I295" s="5"/>
      <c r="J295" s="5"/>
      <c r="K295" s="5"/>
      <c r="L295" s="5"/>
      <c r="M295" s="1"/>
    </row>
    <row r="296" spans="1:13" x14ac:dyDescent="0.2">
      <c r="A296" s="5"/>
      <c r="B296" s="5"/>
      <c r="C296" s="5"/>
      <c r="D296" s="5"/>
      <c r="E296" s="5"/>
      <c r="F296" s="5"/>
      <c r="G296" s="5"/>
      <c r="H296" s="8"/>
      <c r="I296" s="5"/>
      <c r="J296" s="5"/>
      <c r="K296" s="5"/>
      <c r="L296" s="5"/>
      <c r="M296" s="1"/>
    </row>
    <row r="297" spans="1:13" x14ac:dyDescent="0.2">
      <c r="A297" s="5"/>
      <c r="B297" s="5"/>
      <c r="C297" s="5"/>
      <c r="D297" s="5"/>
      <c r="E297" s="5"/>
      <c r="F297" s="5"/>
      <c r="G297" s="5"/>
      <c r="H297" s="8"/>
      <c r="I297" s="5"/>
      <c r="J297" s="5"/>
      <c r="K297" s="5"/>
      <c r="L297" s="5"/>
      <c r="M297" s="1"/>
    </row>
    <row r="298" spans="1:13" x14ac:dyDescent="0.2">
      <c r="A298" s="5"/>
      <c r="B298" s="5"/>
      <c r="C298" s="5"/>
      <c r="D298" s="5"/>
      <c r="E298" s="5"/>
      <c r="F298" s="5"/>
      <c r="G298" s="5"/>
      <c r="H298" s="8"/>
      <c r="I298" s="5"/>
      <c r="J298" s="5"/>
      <c r="K298" s="5"/>
      <c r="L298" s="5"/>
      <c r="M298" s="1"/>
    </row>
    <row r="299" spans="1:13" x14ac:dyDescent="0.2">
      <c r="A299" s="5"/>
      <c r="B299" s="5"/>
      <c r="C299" s="5"/>
      <c r="D299" s="5"/>
      <c r="E299" s="5"/>
      <c r="F299" s="5"/>
      <c r="G299" s="5"/>
      <c r="H299" s="8"/>
      <c r="I299" s="5"/>
      <c r="J299" s="5"/>
      <c r="K299" s="5"/>
      <c r="L299" s="5"/>
      <c r="M299" s="1"/>
    </row>
    <row r="300" spans="1:13" x14ac:dyDescent="0.2">
      <c r="A300" s="5"/>
      <c r="B300" s="5"/>
      <c r="C300" s="5"/>
      <c r="D300" s="5"/>
      <c r="E300" s="5"/>
      <c r="F300" s="5"/>
      <c r="G300" s="5"/>
      <c r="H300" s="8"/>
      <c r="I300" s="5"/>
      <c r="J300" s="5"/>
      <c r="K300" s="5"/>
      <c r="L300" s="5"/>
      <c r="M300" s="1"/>
    </row>
    <row r="301" spans="1:13" x14ac:dyDescent="0.2">
      <c r="A301" s="5"/>
      <c r="B301" s="5"/>
      <c r="C301" s="5"/>
      <c r="D301" s="5"/>
      <c r="E301" s="5"/>
      <c r="F301" s="5"/>
      <c r="G301" s="5"/>
      <c r="H301" s="8"/>
      <c r="I301" s="5"/>
      <c r="J301" s="5"/>
      <c r="K301" s="5"/>
      <c r="L301" s="5"/>
      <c r="M301" s="1"/>
    </row>
    <row r="302" spans="1:13" x14ac:dyDescent="0.2">
      <c r="A302" s="5"/>
      <c r="B302" s="5"/>
      <c r="C302" s="5"/>
      <c r="D302" s="5"/>
      <c r="E302" s="5"/>
      <c r="F302" s="5"/>
      <c r="G302" s="5"/>
      <c r="H302" s="8"/>
      <c r="I302" s="5"/>
      <c r="J302" s="5"/>
      <c r="K302" s="5"/>
      <c r="L302" s="5"/>
      <c r="M302" s="1"/>
    </row>
    <row r="303" spans="1:13" x14ac:dyDescent="0.2">
      <c r="A303" s="5"/>
      <c r="B303" s="5"/>
      <c r="C303" s="5"/>
      <c r="D303" s="5"/>
      <c r="E303" s="5"/>
      <c r="F303" s="5"/>
      <c r="G303" s="5"/>
      <c r="H303" s="8"/>
      <c r="I303" s="5"/>
      <c r="J303" s="5"/>
      <c r="K303" s="5"/>
      <c r="L303" s="5"/>
      <c r="M303" s="1"/>
    </row>
    <row r="304" spans="1:13" x14ac:dyDescent="0.2">
      <c r="A304" s="5"/>
      <c r="B304" s="5"/>
      <c r="C304" s="5"/>
      <c r="D304" s="5"/>
      <c r="E304" s="5"/>
      <c r="F304" s="5"/>
      <c r="G304" s="5"/>
      <c r="H304" s="8"/>
      <c r="I304" s="5"/>
      <c r="J304" s="5"/>
      <c r="K304" s="5"/>
      <c r="L304" s="5"/>
      <c r="M304" s="1"/>
    </row>
    <row r="305" spans="1:13" x14ac:dyDescent="0.2">
      <c r="A305" s="5"/>
      <c r="B305" s="5"/>
      <c r="C305" s="5"/>
      <c r="D305" s="5"/>
      <c r="E305" s="5"/>
      <c r="F305" s="5"/>
      <c r="G305" s="5"/>
      <c r="H305" s="8"/>
      <c r="I305" s="5"/>
      <c r="J305" s="5"/>
      <c r="K305" s="5"/>
      <c r="L305" s="5"/>
      <c r="M305" s="1"/>
    </row>
    <row r="306" spans="1:13" x14ac:dyDescent="0.2">
      <c r="A306" s="5"/>
      <c r="B306" s="5"/>
      <c r="C306" s="5"/>
      <c r="D306" s="5"/>
      <c r="E306" s="5"/>
      <c r="F306" s="5"/>
      <c r="G306" s="5"/>
      <c r="H306" s="8"/>
      <c r="I306" s="5"/>
      <c r="J306" s="5"/>
      <c r="K306" s="5"/>
      <c r="L306" s="5"/>
      <c r="M306" s="1"/>
    </row>
    <row r="307" spans="1:13" x14ac:dyDescent="0.2">
      <c r="A307" s="5"/>
      <c r="B307" s="5"/>
      <c r="C307" s="5"/>
      <c r="D307" s="5"/>
      <c r="E307" s="5"/>
      <c r="F307" s="5"/>
      <c r="G307" s="5"/>
      <c r="H307" s="8"/>
      <c r="I307" s="5"/>
      <c r="J307" s="5"/>
      <c r="K307" s="5"/>
      <c r="L307" s="5"/>
      <c r="M307" s="1"/>
    </row>
    <row r="308" spans="1:13" x14ac:dyDescent="0.2">
      <c r="A308" s="5"/>
      <c r="B308" s="5"/>
      <c r="C308" s="5"/>
      <c r="D308" s="5"/>
      <c r="E308" s="5"/>
      <c r="F308" s="5"/>
      <c r="G308" s="5"/>
      <c r="H308" s="8"/>
      <c r="I308" s="5"/>
      <c r="J308" s="5"/>
      <c r="K308" s="5"/>
      <c r="L308" s="5"/>
      <c r="M308" s="1"/>
    </row>
    <row r="309" spans="1:13" x14ac:dyDescent="0.2">
      <c r="A309" s="5"/>
      <c r="B309" s="5"/>
      <c r="C309" s="5"/>
      <c r="D309" s="5"/>
      <c r="E309" s="5"/>
      <c r="F309" s="5"/>
      <c r="G309" s="5"/>
      <c r="H309" s="8"/>
      <c r="I309" s="5"/>
      <c r="J309" s="5"/>
      <c r="K309" s="5"/>
      <c r="L309" s="5"/>
      <c r="M309" s="1"/>
    </row>
    <row r="310" spans="1:13" x14ac:dyDescent="0.2">
      <c r="A310" s="5"/>
      <c r="B310" s="5"/>
      <c r="C310" s="5"/>
      <c r="D310" s="5"/>
      <c r="E310" s="5"/>
      <c r="F310" s="5"/>
      <c r="G310" s="5"/>
      <c r="H310" s="8"/>
      <c r="I310" s="5"/>
      <c r="J310" s="5"/>
      <c r="K310" s="5"/>
      <c r="L310" s="5"/>
      <c r="M310" s="1"/>
    </row>
    <row r="311" spans="1:13" x14ac:dyDescent="0.2">
      <c r="A311" s="5"/>
      <c r="B311" s="5"/>
      <c r="C311" s="5"/>
      <c r="D311" s="5"/>
      <c r="E311" s="5"/>
      <c r="F311" s="5"/>
      <c r="G311" s="5"/>
      <c r="H311" s="8"/>
      <c r="I311" s="5"/>
      <c r="J311" s="5"/>
      <c r="K311" s="5"/>
      <c r="L311" s="5"/>
      <c r="M311" s="1"/>
    </row>
    <row r="312" spans="1:13" x14ac:dyDescent="0.2">
      <c r="A312" s="5"/>
      <c r="B312" s="5"/>
      <c r="C312" s="5"/>
      <c r="D312" s="5"/>
      <c r="E312" s="5"/>
      <c r="F312" s="5"/>
      <c r="G312" s="5"/>
      <c r="H312" s="8"/>
      <c r="I312" s="5"/>
      <c r="J312" s="5"/>
      <c r="K312" s="5"/>
      <c r="L312" s="5"/>
      <c r="M312" s="1"/>
    </row>
    <row r="313" spans="1:13" x14ac:dyDescent="0.2">
      <c r="A313" s="5"/>
      <c r="B313" s="5"/>
      <c r="C313" s="5"/>
      <c r="D313" s="5"/>
      <c r="E313" s="5"/>
      <c r="F313" s="5"/>
      <c r="G313" s="5"/>
      <c r="H313" s="8"/>
      <c r="I313" s="5"/>
      <c r="J313" s="5"/>
      <c r="K313" s="5"/>
      <c r="L313" s="5"/>
      <c r="M313" s="1"/>
    </row>
    <row r="314" spans="1:13" x14ac:dyDescent="0.2">
      <c r="A314" s="5"/>
      <c r="B314" s="5"/>
      <c r="C314" s="5"/>
      <c r="D314" s="5"/>
      <c r="E314" s="5"/>
      <c r="F314" s="5"/>
      <c r="G314" s="5"/>
      <c r="H314" s="8"/>
      <c r="I314" s="5"/>
      <c r="J314" s="5"/>
      <c r="K314" s="5"/>
      <c r="L314" s="5"/>
      <c r="M314" s="1"/>
    </row>
    <row r="315" spans="1:13" x14ac:dyDescent="0.2">
      <c r="A315" s="5"/>
      <c r="B315" s="5"/>
      <c r="C315" s="5"/>
      <c r="D315" s="5"/>
      <c r="E315" s="5"/>
      <c r="F315" s="5"/>
      <c r="G315" s="5"/>
      <c r="H315" s="8"/>
      <c r="I315" s="5"/>
      <c r="J315" s="5"/>
      <c r="K315" s="5"/>
      <c r="L315" s="5"/>
      <c r="M315" s="1"/>
    </row>
    <row r="316" spans="1:13" x14ac:dyDescent="0.2">
      <c r="A316" s="5"/>
      <c r="B316" s="5"/>
      <c r="C316" s="5"/>
      <c r="D316" s="5"/>
      <c r="E316" s="5"/>
      <c r="F316" s="5"/>
      <c r="G316" s="5"/>
      <c r="H316" s="8"/>
      <c r="I316" s="5"/>
      <c r="J316" s="5"/>
      <c r="K316" s="5"/>
      <c r="L316" s="5"/>
      <c r="M316" s="1"/>
    </row>
    <row r="317" spans="1:13" x14ac:dyDescent="0.2">
      <c r="A317" s="5"/>
      <c r="B317" s="5"/>
      <c r="C317" s="5"/>
      <c r="D317" s="5"/>
      <c r="E317" s="5"/>
      <c r="F317" s="5"/>
      <c r="G317" s="5"/>
      <c r="H317" s="8"/>
      <c r="I317" s="5"/>
      <c r="J317" s="5"/>
      <c r="K317" s="5"/>
      <c r="L317" s="5"/>
      <c r="M317" s="1"/>
    </row>
    <row r="318" spans="1:13" x14ac:dyDescent="0.2">
      <c r="A318" s="5"/>
      <c r="B318" s="5"/>
      <c r="C318" s="5"/>
      <c r="D318" s="5"/>
      <c r="E318" s="5"/>
      <c r="F318" s="5"/>
      <c r="G318" s="5"/>
      <c r="H318" s="8"/>
      <c r="I318" s="5"/>
      <c r="J318" s="5"/>
      <c r="K318" s="5"/>
      <c r="L318" s="5"/>
      <c r="M318" s="1"/>
    </row>
    <row r="319" spans="1:13" x14ac:dyDescent="0.2">
      <c r="A319" s="5"/>
      <c r="B319" s="5"/>
      <c r="C319" s="5"/>
      <c r="D319" s="5"/>
      <c r="E319" s="5"/>
      <c r="F319" s="5"/>
      <c r="G319" s="5"/>
      <c r="H319" s="8"/>
      <c r="I319" s="5"/>
      <c r="J319" s="5"/>
      <c r="K319" s="5"/>
      <c r="L319" s="5"/>
      <c r="M319" s="1"/>
    </row>
    <row r="320" spans="1:13" x14ac:dyDescent="0.2">
      <c r="A320" s="5"/>
      <c r="B320" s="5"/>
      <c r="C320" s="5"/>
      <c r="D320" s="5"/>
      <c r="E320" s="5"/>
      <c r="F320" s="5"/>
      <c r="G320" s="5"/>
      <c r="H320" s="8"/>
      <c r="I320" s="5"/>
      <c r="J320" s="5"/>
      <c r="K320" s="5"/>
      <c r="L320" s="5"/>
      <c r="M320" s="1"/>
    </row>
    <row r="321" spans="1:13" x14ac:dyDescent="0.2">
      <c r="A321" s="5"/>
      <c r="B321" s="5"/>
      <c r="C321" s="5"/>
      <c r="D321" s="5"/>
      <c r="E321" s="5"/>
      <c r="F321" s="5"/>
      <c r="G321" s="5"/>
      <c r="H321" s="8"/>
      <c r="I321" s="5"/>
      <c r="J321" s="5"/>
      <c r="K321" s="5"/>
      <c r="L321" s="5"/>
      <c r="M321" s="1"/>
    </row>
    <row r="322" spans="1:13" x14ac:dyDescent="0.2">
      <c r="A322" s="5"/>
      <c r="B322" s="5"/>
      <c r="C322" s="5"/>
      <c r="D322" s="5"/>
      <c r="E322" s="5"/>
      <c r="F322" s="5"/>
      <c r="G322" s="5"/>
      <c r="H322" s="8"/>
      <c r="I322" s="5"/>
      <c r="J322" s="5"/>
      <c r="K322" s="5"/>
      <c r="L322" s="5"/>
      <c r="M322" s="1"/>
    </row>
    <row r="323" spans="1:13" x14ac:dyDescent="0.2">
      <c r="A323" s="5"/>
      <c r="B323" s="5"/>
      <c r="C323" s="5"/>
      <c r="D323" s="5"/>
      <c r="E323" s="5"/>
      <c r="F323" s="5"/>
      <c r="G323" s="5"/>
      <c r="H323" s="8"/>
      <c r="I323" s="5"/>
      <c r="J323" s="5"/>
      <c r="K323" s="5"/>
      <c r="L323" s="5"/>
      <c r="M323" s="1"/>
    </row>
    <row r="324" spans="1:13" x14ac:dyDescent="0.2">
      <c r="A324" s="5"/>
      <c r="B324" s="5"/>
      <c r="C324" s="5"/>
      <c r="D324" s="5"/>
      <c r="E324" s="5"/>
      <c r="F324" s="5"/>
      <c r="G324" s="5"/>
      <c r="H324" s="8"/>
      <c r="I324" s="5"/>
      <c r="J324" s="5"/>
      <c r="K324" s="5"/>
      <c r="L324" s="5"/>
      <c r="M324" s="1"/>
    </row>
    <row r="325" spans="1:13" x14ac:dyDescent="0.2">
      <c r="A325" s="5"/>
      <c r="B325" s="5"/>
      <c r="C325" s="5"/>
      <c r="D325" s="5"/>
      <c r="E325" s="5"/>
      <c r="F325" s="5"/>
      <c r="G325" s="5"/>
      <c r="H325" s="8"/>
      <c r="I325" s="5"/>
      <c r="J325" s="5"/>
      <c r="K325" s="5"/>
      <c r="L325" s="5"/>
      <c r="M325" s="1"/>
    </row>
    <row r="326" spans="1:13" x14ac:dyDescent="0.2">
      <c r="A326" s="5"/>
      <c r="B326" s="5"/>
      <c r="C326" s="5"/>
      <c r="D326" s="5"/>
      <c r="E326" s="5"/>
      <c r="F326" s="5"/>
      <c r="G326" s="5"/>
      <c r="H326" s="8"/>
      <c r="I326" s="5"/>
      <c r="J326" s="5"/>
      <c r="K326" s="5"/>
      <c r="L326" s="5"/>
      <c r="M326" s="1"/>
    </row>
    <row r="327" spans="1:13" x14ac:dyDescent="0.2">
      <c r="A327" s="5"/>
      <c r="B327" s="5"/>
      <c r="C327" s="5"/>
      <c r="D327" s="5"/>
      <c r="E327" s="5"/>
      <c r="F327" s="5"/>
      <c r="G327" s="5"/>
      <c r="H327" s="8"/>
      <c r="I327" s="5"/>
      <c r="J327" s="5"/>
      <c r="K327" s="5"/>
      <c r="L327" s="5"/>
      <c r="M327" s="1"/>
    </row>
    <row r="328" spans="1:13" x14ac:dyDescent="0.2">
      <c r="A328" s="5"/>
      <c r="B328" s="5"/>
      <c r="C328" s="5"/>
      <c r="D328" s="5"/>
      <c r="E328" s="5"/>
      <c r="F328" s="5"/>
      <c r="G328" s="5"/>
      <c r="H328" s="8"/>
      <c r="I328" s="5"/>
      <c r="J328" s="5"/>
      <c r="K328" s="5"/>
      <c r="L328" s="5"/>
      <c r="M328" s="1"/>
    </row>
    <row r="329" spans="1:13" x14ac:dyDescent="0.2">
      <c r="A329" s="5"/>
      <c r="B329" s="5"/>
      <c r="C329" s="5"/>
      <c r="D329" s="5"/>
      <c r="E329" s="5"/>
      <c r="F329" s="5"/>
      <c r="G329" s="5"/>
      <c r="H329" s="8"/>
      <c r="I329" s="5"/>
      <c r="J329" s="5"/>
      <c r="K329" s="5"/>
      <c r="L329" s="5"/>
      <c r="M329" s="1"/>
    </row>
    <row r="330" spans="1:13" x14ac:dyDescent="0.2">
      <c r="A330" s="5"/>
      <c r="B330" s="5"/>
      <c r="C330" s="5"/>
      <c r="D330" s="5"/>
      <c r="E330" s="5"/>
      <c r="F330" s="5"/>
      <c r="G330" s="5"/>
      <c r="H330" s="8"/>
      <c r="I330" s="5"/>
      <c r="J330" s="5"/>
      <c r="K330" s="5"/>
      <c r="L330" s="5"/>
      <c r="M330" s="1"/>
    </row>
    <row r="331" spans="1:13" x14ac:dyDescent="0.2">
      <c r="A331" s="5"/>
      <c r="B331" s="5"/>
      <c r="C331" s="5"/>
      <c r="D331" s="5"/>
      <c r="E331" s="5"/>
      <c r="F331" s="5"/>
      <c r="G331" s="5"/>
      <c r="H331" s="8"/>
      <c r="I331" s="5"/>
      <c r="J331" s="5"/>
      <c r="K331" s="5"/>
      <c r="L331" s="5"/>
      <c r="M331" s="1"/>
    </row>
    <row r="332" spans="1:13" x14ac:dyDescent="0.2">
      <c r="A332" s="5"/>
      <c r="B332" s="5"/>
      <c r="C332" s="5"/>
      <c r="D332" s="5"/>
      <c r="E332" s="5"/>
      <c r="F332" s="5"/>
      <c r="G332" s="5"/>
      <c r="H332" s="8"/>
      <c r="I332" s="5"/>
      <c r="J332" s="5"/>
      <c r="K332" s="5"/>
      <c r="L332" s="5"/>
      <c r="M332" s="1"/>
    </row>
    <row r="333" spans="1:13" x14ac:dyDescent="0.2">
      <c r="A333" s="5"/>
      <c r="B333" s="5"/>
      <c r="C333" s="5"/>
      <c r="D333" s="5"/>
      <c r="E333" s="5"/>
      <c r="F333" s="5"/>
      <c r="G333" s="5"/>
      <c r="H333" s="8"/>
      <c r="I333" s="5"/>
      <c r="J333" s="5"/>
      <c r="K333" s="5"/>
      <c r="L333" s="5"/>
      <c r="M333" s="1"/>
    </row>
    <row r="334" spans="1:13" x14ac:dyDescent="0.2">
      <c r="A334" s="5"/>
      <c r="B334" s="5"/>
      <c r="C334" s="5"/>
      <c r="D334" s="5"/>
      <c r="E334" s="5"/>
      <c r="F334" s="5"/>
      <c r="G334" s="5"/>
      <c r="H334" s="8"/>
      <c r="I334" s="5"/>
      <c r="J334" s="5"/>
      <c r="K334" s="5"/>
      <c r="L334" s="5"/>
      <c r="M334" s="1"/>
    </row>
    <row r="335" spans="1:13" x14ac:dyDescent="0.2">
      <c r="A335" s="5"/>
      <c r="B335" s="5"/>
      <c r="C335" s="5"/>
      <c r="D335" s="5"/>
      <c r="E335" s="5"/>
      <c r="F335" s="5"/>
      <c r="G335" s="5"/>
      <c r="H335" s="8"/>
      <c r="I335" s="5"/>
      <c r="J335" s="5"/>
      <c r="K335" s="5"/>
      <c r="L335" s="5"/>
      <c r="M335" s="1"/>
    </row>
    <row r="336" spans="1:13" x14ac:dyDescent="0.2">
      <c r="A336" s="5"/>
      <c r="B336" s="5"/>
      <c r="C336" s="5"/>
      <c r="D336" s="5"/>
      <c r="E336" s="5"/>
      <c r="F336" s="5"/>
      <c r="G336" s="5"/>
      <c r="H336" s="8"/>
      <c r="I336" s="5"/>
      <c r="J336" s="5"/>
      <c r="K336" s="5"/>
      <c r="L336" s="5"/>
      <c r="M336" s="1"/>
    </row>
    <row r="337" spans="1:13" x14ac:dyDescent="0.2">
      <c r="A337" s="5"/>
      <c r="B337" s="5"/>
      <c r="C337" s="5"/>
      <c r="D337" s="5"/>
      <c r="E337" s="5"/>
      <c r="F337" s="5"/>
      <c r="G337" s="5"/>
      <c r="H337" s="8"/>
      <c r="I337" s="5"/>
      <c r="J337" s="5"/>
      <c r="K337" s="5"/>
      <c r="L337" s="5"/>
      <c r="M337" s="1"/>
    </row>
    <row r="338" spans="1:13" x14ac:dyDescent="0.2">
      <c r="A338" s="5"/>
      <c r="B338" s="5"/>
      <c r="C338" s="5"/>
      <c r="D338" s="5"/>
      <c r="E338" s="5"/>
      <c r="F338" s="5"/>
      <c r="G338" s="5"/>
      <c r="H338" s="8"/>
      <c r="I338" s="5"/>
      <c r="J338" s="5"/>
      <c r="K338" s="5"/>
      <c r="L338" s="5"/>
      <c r="M338" s="1"/>
    </row>
    <row r="339" spans="1:13" x14ac:dyDescent="0.2">
      <c r="A339" s="5"/>
      <c r="B339" s="5"/>
      <c r="C339" s="5"/>
      <c r="D339" s="5"/>
      <c r="E339" s="5"/>
      <c r="F339" s="5"/>
      <c r="G339" s="5"/>
      <c r="H339" s="8"/>
      <c r="I339" s="5"/>
      <c r="J339" s="5"/>
      <c r="K339" s="5"/>
      <c r="L339" s="5"/>
      <c r="M339" s="1"/>
    </row>
    <row r="340" spans="1:13" x14ac:dyDescent="0.2">
      <c r="A340" s="5"/>
      <c r="B340" s="5"/>
      <c r="C340" s="5"/>
      <c r="D340" s="5"/>
      <c r="E340" s="5"/>
      <c r="F340" s="5"/>
      <c r="G340" s="5"/>
      <c r="H340" s="8"/>
      <c r="I340" s="5"/>
      <c r="J340" s="5"/>
      <c r="K340" s="5"/>
      <c r="L340" s="5"/>
      <c r="M340" s="1"/>
    </row>
    <row r="341" spans="1:13" x14ac:dyDescent="0.2">
      <c r="A341" s="5"/>
      <c r="B341" s="5"/>
      <c r="C341" s="5"/>
      <c r="D341" s="5"/>
      <c r="E341" s="5"/>
      <c r="F341" s="5"/>
      <c r="G341" s="5"/>
      <c r="H341" s="8"/>
      <c r="I341" s="5"/>
      <c r="J341" s="5"/>
      <c r="K341" s="5"/>
      <c r="L341" s="5"/>
      <c r="M341" s="1"/>
    </row>
    <row r="342" spans="1:13" x14ac:dyDescent="0.2">
      <c r="A342" s="5"/>
      <c r="B342" s="5"/>
      <c r="C342" s="5"/>
      <c r="D342" s="5"/>
      <c r="E342" s="5"/>
      <c r="F342" s="5"/>
      <c r="G342" s="5"/>
      <c r="H342" s="8"/>
      <c r="I342" s="5"/>
      <c r="J342" s="5"/>
      <c r="K342" s="5"/>
      <c r="L342" s="5"/>
      <c r="M342" s="1"/>
    </row>
    <row r="343" spans="1:13" x14ac:dyDescent="0.2">
      <c r="A343" s="5"/>
      <c r="B343" s="5"/>
      <c r="C343" s="5"/>
      <c r="D343" s="5"/>
      <c r="E343" s="5"/>
      <c r="F343" s="5"/>
      <c r="G343" s="5"/>
      <c r="H343" s="8"/>
      <c r="I343" s="5"/>
      <c r="J343" s="5"/>
      <c r="K343" s="5"/>
      <c r="L343" s="5"/>
      <c r="M343" s="1"/>
    </row>
    <row r="344" spans="1:13" x14ac:dyDescent="0.2">
      <c r="A344" s="5"/>
      <c r="B344" s="5"/>
      <c r="C344" s="5"/>
      <c r="D344" s="5"/>
      <c r="E344" s="5"/>
      <c r="F344" s="5"/>
      <c r="G344" s="5"/>
      <c r="H344" s="8"/>
      <c r="I344" s="5"/>
      <c r="J344" s="5"/>
      <c r="K344" s="5"/>
      <c r="L344" s="5"/>
      <c r="M344" s="1"/>
    </row>
    <row r="345" spans="1:13" x14ac:dyDescent="0.2">
      <c r="A345" s="5"/>
      <c r="B345" s="5"/>
      <c r="C345" s="5"/>
      <c r="D345" s="5"/>
      <c r="E345" s="5"/>
      <c r="F345" s="5"/>
      <c r="G345" s="5"/>
      <c r="H345" s="8"/>
      <c r="I345" s="5"/>
      <c r="J345" s="5"/>
      <c r="K345" s="5"/>
      <c r="L345" s="5"/>
      <c r="M345" s="1"/>
    </row>
    <row r="346" spans="1:13" x14ac:dyDescent="0.2">
      <c r="A346" s="5"/>
      <c r="B346" s="5"/>
      <c r="C346" s="5"/>
      <c r="D346" s="5"/>
      <c r="E346" s="5"/>
      <c r="F346" s="5"/>
      <c r="G346" s="5"/>
      <c r="H346" s="8"/>
      <c r="I346" s="5"/>
      <c r="J346" s="5"/>
      <c r="K346" s="5"/>
      <c r="L346" s="5"/>
      <c r="M346" s="1"/>
    </row>
    <row r="347" spans="1:13" x14ac:dyDescent="0.2">
      <c r="A347" s="5"/>
      <c r="B347" s="5"/>
      <c r="C347" s="5"/>
      <c r="D347" s="5"/>
      <c r="E347" s="5"/>
      <c r="F347" s="5"/>
      <c r="G347" s="5"/>
      <c r="H347" s="8"/>
      <c r="I347" s="5"/>
      <c r="J347" s="5"/>
      <c r="K347" s="5"/>
      <c r="L347" s="5"/>
      <c r="M347" s="1"/>
    </row>
    <row r="348" spans="1:13" x14ac:dyDescent="0.2">
      <c r="A348" s="5"/>
      <c r="B348" s="5"/>
      <c r="C348" s="5"/>
      <c r="D348" s="5"/>
      <c r="E348" s="5"/>
      <c r="F348" s="5"/>
      <c r="G348" s="5"/>
      <c r="H348" s="8"/>
      <c r="I348" s="5"/>
      <c r="J348" s="5"/>
      <c r="K348" s="5"/>
      <c r="L348" s="5"/>
      <c r="M348" s="1"/>
    </row>
    <row r="349" spans="1:13" x14ac:dyDescent="0.2">
      <c r="A349" s="5"/>
      <c r="B349" s="5"/>
      <c r="C349" s="5"/>
      <c r="D349" s="5"/>
      <c r="E349" s="5"/>
      <c r="F349" s="5"/>
      <c r="G349" s="5"/>
      <c r="H349" s="8"/>
      <c r="I349" s="5"/>
      <c r="J349" s="5"/>
      <c r="K349" s="5"/>
      <c r="L349" s="5"/>
      <c r="M349" s="1"/>
    </row>
    <row r="350" spans="1:13" x14ac:dyDescent="0.2">
      <c r="A350" s="5"/>
      <c r="B350" s="5"/>
      <c r="C350" s="5"/>
      <c r="D350" s="5"/>
      <c r="E350" s="5"/>
      <c r="F350" s="5"/>
      <c r="G350" s="5"/>
      <c r="H350" s="8"/>
      <c r="I350" s="5"/>
      <c r="J350" s="5"/>
      <c r="K350" s="5"/>
      <c r="L350" s="5"/>
      <c r="M350" s="1"/>
    </row>
    <row r="351" spans="1:13" x14ac:dyDescent="0.2">
      <c r="A351" s="5"/>
      <c r="B351" s="5"/>
      <c r="C351" s="5"/>
      <c r="D351" s="5"/>
      <c r="E351" s="5"/>
      <c r="F351" s="5"/>
      <c r="G351" s="5"/>
      <c r="H351" s="8"/>
      <c r="I351" s="5"/>
      <c r="J351" s="5"/>
      <c r="K351" s="5"/>
      <c r="L351" s="5"/>
      <c r="M351" s="1"/>
    </row>
    <row r="352" spans="1:13" x14ac:dyDescent="0.2">
      <c r="A352" s="5"/>
      <c r="B352" s="5"/>
      <c r="C352" s="5"/>
      <c r="D352" s="5"/>
      <c r="E352" s="5"/>
      <c r="F352" s="5"/>
      <c r="G352" s="5"/>
      <c r="H352" s="8"/>
      <c r="I352" s="5"/>
      <c r="J352" s="5"/>
      <c r="K352" s="5"/>
      <c r="L352" s="5"/>
      <c r="M352" s="1"/>
    </row>
    <row r="353" spans="1:13" x14ac:dyDescent="0.2">
      <c r="A353" s="5"/>
      <c r="B353" s="5"/>
      <c r="C353" s="5"/>
      <c r="D353" s="5"/>
      <c r="E353" s="5"/>
      <c r="F353" s="5"/>
      <c r="G353" s="5"/>
      <c r="H353" s="8"/>
      <c r="I353" s="5"/>
      <c r="J353" s="5"/>
      <c r="K353" s="5"/>
      <c r="L353" s="5"/>
      <c r="M353" s="1"/>
    </row>
    <row r="354" spans="1:13" x14ac:dyDescent="0.2">
      <c r="A354" s="5"/>
      <c r="B354" s="5"/>
      <c r="C354" s="5"/>
      <c r="D354" s="5"/>
      <c r="E354" s="5"/>
      <c r="F354" s="5"/>
      <c r="G354" s="5"/>
      <c r="H354" s="8"/>
      <c r="I354" s="5"/>
      <c r="J354" s="5"/>
      <c r="K354" s="5"/>
      <c r="L354" s="5"/>
      <c r="M354" s="1"/>
    </row>
    <row r="355" spans="1:13" x14ac:dyDescent="0.2">
      <c r="A355" s="5"/>
      <c r="B355" s="5"/>
      <c r="C355" s="5"/>
      <c r="D355" s="5"/>
      <c r="E355" s="5"/>
      <c r="F355" s="5"/>
      <c r="G355" s="5"/>
      <c r="H355" s="8"/>
      <c r="I355" s="5"/>
      <c r="J355" s="5"/>
      <c r="K355" s="5"/>
      <c r="L355" s="5"/>
      <c r="M355" s="1"/>
    </row>
    <row r="356" spans="1:13" x14ac:dyDescent="0.2">
      <c r="A356" s="5"/>
      <c r="B356" s="5"/>
      <c r="C356" s="5"/>
      <c r="D356" s="5"/>
      <c r="E356" s="5"/>
      <c r="F356" s="5"/>
      <c r="G356" s="5"/>
      <c r="H356" s="8"/>
      <c r="I356" s="5"/>
      <c r="J356" s="5"/>
      <c r="K356" s="5"/>
      <c r="L356" s="5"/>
      <c r="M356" s="1"/>
    </row>
    <row r="357" spans="1:13" x14ac:dyDescent="0.2">
      <c r="A357" s="5"/>
      <c r="B357" s="5"/>
      <c r="C357" s="5"/>
      <c r="D357" s="5"/>
      <c r="E357" s="5"/>
      <c r="F357" s="5"/>
      <c r="G357" s="5"/>
      <c r="H357" s="8"/>
      <c r="I357" s="5"/>
      <c r="J357" s="5"/>
      <c r="K357" s="5"/>
      <c r="L357" s="5"/>
      <c r="M357" s="1"/>
    </row>
    <row r="358" spans="1:13" x14ac:dyDescent="0.2">
      <c r="A358" s="5"/>
      <c r="B358" s="5"/>
      <c r="C358" s="5"/>
      <c r="D358" s="5"/>
      <c r="E358" s="5"/>
      <c r="F358" s="5"/>
      <c r="G358" s="5"/>
      <c r="H358" s="8"/>
      <c r="I358" s="5"/>
      <c r="J358" s="5"/>
      <c r="K358" s="5"/>
      <c r="L358" s="5"/>
      <c r="M358" s="1"/>
    </row>
    <row r="359" spans="1:13" x14ac:dyDescent="0.2">
      <c r="A359" s="5"/>
      <c r="B359" s="5"/>
      <c r="C359" s="5"/>
      <c r="D359" s="5"/>
      <c r="E359" s="5"/>
      <c r="F359" s="5"/>
      <c r="G359" s="5"/>
      <c r="H359" s="8"/>
      <c r="I359" s="5"/>
      <c r="J359" s="5"/>
      <c r="K359" s="5"/>
      <c r="L359" s="5"/>
      <c r="M359" s="1"/>
    </row>
    <row r="360" spans="1:13" x14ac:dyDescent="0.2">
      <c r="A360" s="5"/>
      <c r="B360" s="5"/>
      <c r="C360" s="5"/>
      <c r="D360" s="5"/>
      <c r="E360" s="5"/>
      <c r="F360" s="5"/>
      <c r="G360" s="5"/>
      <c r="H360" s="8"/>
      <c r="I360" s="5"/>
      <c r="J360" s="5"/>
      <c r="K360" s="5"/>
      <c r="L360" s="5"/>
      <c r="M360" s="1"/>
    </row>
    <row r="361" spans="1:13" x14ac:dyDescent="0.2">
      <c r="A361" s="5"/>
      <c r="B361" s="5"/>
      <c r="C361" s="5"/>
      <c r="D361" s="5"/>
      <c r="E361" s="5"/>
      <c r="F361" s="5"/>
      <c r="G361" s="5"/>
      <c r="H361" s="8"/>
      <c r="I361" s="5"/>
      <c r="J361" s="5"/>
      <c r="K361" s="5"/>
      <c r="L361" s="5"/>
      <c r="M361" s="1"/>
    </row>
    <row r="362" spans="1:13" x14ac:dyDescent="0.2">
      <c r="A362" s="5"/>
      <c r="B362" s="5"/>
      <c r="C362" s="5"/>
      <c r="D362" s="5"/>
      <c r="E362" s="5"/>
      <c r="F362" s="5"/>
      <c r="G362" s="5"/>
      <c r="H362" s="8"/>
      <c r="I362" s="5"/>
      <c r="J362" s="5"/>
      <c r="K362" s="5"/>
      <c r="L362" s="5"/>
      <c r="M362" s="1"/>
    </row>
    <row r="363" spans="1:13" x14ac:dyDescent="0.2">
      <c r="A363" s="5"/>
      <c r="B363" s="5"/>
      <c r="C363" s="5"/>
      <c r="D363" s="5"/>
      <c r="E363" s="5"/>
      <c r="F363" s="5"/>
      <c r="G363" s="5"/>
      <c r="H363" s="8"/>
      <c r="I363" s="5"/>
      <c r="J363" s="5"/>
      <c r="K363" s="5"/>
      <c r="L363" s="5"/>
      <c r="M363" s="1"/>
    </row>
    <row r="364" spans="1:13" x14ac:dyDescent="0.2">
      <c r="A364" s="5"/>
      <c r="B364" s="5"/>
      <c r="C364" s="5"/>
      <c r="D364" s="5"/>
      <c r="E364" s="5"/>
      <c r="F364" s="5"/>
      <c r="G364" s="5"/>
      <c r="H364" s="8"/>
      <c r="I364" s="5"/>
      <c r="J364" s="5"/>
      <c r="K364" s="5"/>
      <c r="L364" s="5"/>
      <c r="M364" s="1"/>
    </row>
    <row r="365" spans="1:13" x14ac:dyDescent="0.2">
      <c r="A365" s="5"/>
      <c r="B365" s="5"/>
      <c r="C365" s="5"/>
      <c r="D365" s="5"/>
      <c r="E365" s="5"/>
      <c r="F365" s="5"/>
      <c r="G365" s="5"/>
      <c r="H365" s="8"/>
      <c r="I365" s="5"/>
      <c r="J365" s="5"/>
      <c r="K365" s="5"/>
      <c r="L365" s="5"/>
      <c r="M365" s="1"/>
    </row>
    <row r="366" spans="1:13" x14ac:dyDescent="0.2">
      <c r="A366" s="5"/>
      <c r="B366" s="5"/>
      <c r="C366" s="5"/>
      <c r="D366" s="5"/>
      <c r="E366" s="5"/>
      <c r="F366" s="5"/>
      <c r="G366" s="5"/>
      <c r="H366" s="8"/>
      <c r="I366" s="5"/>
      <c r="J366" s="5"/>
      <c r="K366" s="5"/>
      <c r="L366" s="5"/>
      <c r="M366" s="1"/>
    </row>
    <row r="367" spans="1:13" x14ac:dyDescent="0.2">
      <c r="A367" s="5"/>
      <c r="B367" s="5"/>
      <c r="C367" s="5"/>
      <c r="D367" s="5"/>
      <c r="E367" s="5"/>
      <c r="F367" s="5"/>
      <c r="G367" s="5"/>
      <c r="H367" s="8"/>
      <c r="I367" s="5"/>
      <c r="J367" s="5"/>
      <c r="K367" s="5"/>
      <c r="L367" s="5"/>
      <c r="M367" s="1"/>
    </row>
    <row r="368" spans="1:13" x14ac:dyDescent="0.2">
      <c r="A368" s="5"/>
      <c r="B368" s="5"/>
      <c r="C368" s="5"/>
      <c r="D368" s="5"/>
      <c r="E368" s="5"/>
      <c r="F368" s="5"/>
      <c r="G368" s="5"/>
      <c r="H368" s="8"/>
      <c r="I368" s="5"/>
      <c r="J368" s="5"/>
      <c r="K368" s="5"/>
      <c r="L368" s="5"/>
      <c r="M368" s="1"/>
    </row>
    <row r="369" spans="1:13" x14ac:dyDescent="0.2">
      <c r="A369" s="5"/>
      <c r="B369" s="5"/>
      <c r="C369" s="5"/>
      <c r="D369" s="5"/>
      <c r="E369" s="5"/>
      <c r="F369" s="5"/>
      <c r="G369" s="5"/>
      <c r="H369" s="8"/>
      <c r="I369" s="5"/>
      <c r="J369" s="5"/>
      <c r="K369" s="5"/>
      <c r="L369" s="5"/>
      <c r="M369" s="1"/>
    </row>
    <row r="370" spans="1:13" x14ac:dyDescent="0.2">
      <c r="A370" s="5"/>
      <c r="B370" s="5"/>
      <c r="C370" s="5"/>
      <c r="D370" s="5"/>
      <c r="E370" s="5"/>
      <c r="F370" s="5"/>
      <c r="G370" s="5"/>
      <c r="H370" s="8"/>
      <c r="I370" s="5"/>
      <c r="J370" s="5"/>
      <c r="K370" s="5"/>
      <c r="L370" s="5"/>
      <c r="M370" s="1"/>
    </row>
    <row r="371" spans="1:13" x14ac:dyDescent="0.2">
      <c r="A371" s="5"/>
      <c r="B371" s="5"/>
      <c r="C371" s="5"/>
      <c r="D371" s="5"/>
      <c r="E371" s="5"/>
      <c r="F371" s="5"/>
      <c r="G371" s="5"/>
      <c r="H371" s="8"/>
      <c r="I371" s="5"/>
      <c r="J371" s="5"/>
      <c r="K371" s="5"/>
      <c r="L371" s="5"/>
      <c r="M371" s="1"/>
    </row>
    <row r="372" spans="1:13" x14ac:dyDescent="0.2">
      <c r="A372" s="5"/>
      <c r="B372" s="5"/>
      <c r="C372" s="5"/>
      <c r="D372" s="5"/>
      <c r="E372" s="5"/>
      <c r="F372" s="5"/>
      <c r="G372" s="5"/>
      <c r="H372" s="8"/>
      <c r="I372" s="5"/>
      <c r="J372" s="5"/>
      <c r="K372" s="5"/>
      <c r="L372" s="5"/>
      <c r="M372" s="1"/>
    </row>
    <row r="373" spans="1:13" x14ac:dyDescent="0.2">
      <c r="A373" s="5"/>
      <c r="B373" s="5"/>
      <c r="C373" s="5"/>
      <c r="D373" s="5"/>
      <c r="E373" s="5"/>
      <c r="F373" s="5"/>
      <c r="G373" s="5"/>
      <c r="H373" s="8"/>
      <c r="I373" s="5"/>
      <c r="J373" s="5"/>
      <c r="K373" s="5"/>
      <c r="L373" s="5"/>
      <c r="M373" s="1"/>
    </row>
    <row r="374" spans="1:13" x14ac:dyDescent="0.2">
      <c r="A374" s="5"/>
      <c r="B374" s="5"/>
      <c r="C374" s="5"/>
      <c r="D374" s="5"/>
      <c r="E374" s="5"/>
      <c r="F374" s="5"/>
      <c r="G374" s="5"/>
      <c r="H374" s="8"/>
      <c r="I374" s="5"/>
      <c r="J374" s="5"/>
      <c r="K374" s="5"/>
      <c r="L374" s="5"/>
      <c r="M374" s="1"/>
    </row>
    <row r="375" spans="1:13" x14ac:dyDescent="0.2">
      <c r="A375" s="5"/>
      <c r="B375" s="5"/>
      <c r="C375" s="5"/>
      <c r="D375" s="5"/>
      <c r="E375" s="5"/>
      <c r="F375" s="5"/>
      <c r="G375" s="5"/>
      <c r="H375" s="8"/>
      <c r="I375" s="5"/>
      <c r="J375" s="5"/>
      <c r="K375" s="5"/>
      <c r="L375" s="5"/>
      <c r="M375" s="1"/>
    </row>
    <row r="376" spans="1:13" x14ac:dyDescent="0.2">
      <c r="A376" s="5"/>
      <c r="B376" s="5"/>
      <c r="C376" s="5"/>
      <c r="D376" s="5"/>
      <c r="E376" s="5"/>
      <c r="F376" s="5"/>
      <c r="G376" s="5"/>
      <c r="H376" s="8"/>
      <c r="I376" s="5"/>
      <c r="J376" s="5"/>
      <c r="K376" s="5"/>
      <c r="L376" s="5"/>
      <c r="M376" s="1"/>
    </row>
    <row r="377" spans="1:13" x14ac:dyDescent="0.2">
      <c r="A377" s="5"/>
      <c r="B377" s="5"/>
      <c r="C377" s="5"/>
      <c r="D377" s="5"/>
      <c r="E377" s="5"/>
      <c r="F377" s="5"/>
      <c r="G377" s="5"/>
      <c r="H377" s="8"/>
      <c r="I377" s="5"/>
      <c r="J377" s="5"/>
      <c r="K377" s="5"/>
      <c r="L377" s="5"/>
      <c r="M377" s="1"/>
    </row>
    <row r="378" spans="1:13" x14ac:dyDescent="0.2">
      <c r="A378" s="5"/>
      <c r="B378" s="5"/>
      <c r="C378" s="5"/>
      <c r="D378" s="5"/>
      <c r="E378" s="5"/>
      <c r="F378" s="5"/>
      <c r="G378" s="5"/>
      <c r="H378" s="8"/>
      <c r="I378" s="5"/>
      <c r="J378" s="5"/>
      <c r="K378" s="5"/>
      <c r="L378" s="5"/>
      <c r="M378" s="1"/>
    </row>
    <row r="379" spans="1:13" x14ac:dyDescent="0.2">
      <c r="A379" s="5"/>
      <c r="B379" s="5"/>
      <c r="C379" s="5"/>
      <c r="D379" s="5"/>
      <c r="E379" s="5"/>
      <c r="F379" s="5"/>
      <c r="G379" s="5"/>
      <c r="H379" s="8"/>
      <c r="I379" s="5"/>
      <c r="J379" s="5"/>
      <c r="K379" s="5"/>
      <c r="L379" s="5"/>
      <c r="M379" s="1"/>
    </row>
    <row r="380" spans="1:13" x14ac:dyDescent="0.2">
      <c r="A380" s="5"/>
      <c r="B380" s="5"/>
      <c r="C380" s="5"/>
      <c r="D380" s="5"/>
      <c r="E380" s="5"/>
      <c r="F380" s="5"/>
      <c r="G380" s="5"/>
      <c r="H380" s="8"/>
      <c r="I380" s="5"/>
      <c r="J380" s="5"/>
      <c r="K380" s="5"/>
      <c r="L380" s="5"/>
      <c r="M380" s="1"/>
    </row>
    <row r="381" spans="1:13" x14ac:dyDescent="0.2">
      <c r="A381" s="5"/>
      <c r="B381" s="5"/>
      <c r="C381" s="5"/>
      <c r="D381" s="5"/>
      <c r="E381" s="5"/>
      <c r="F381" s="5"/>
      <c r="G381" s="5"/>
      <c r="H381" s="8"/>
      <c r="I381" s="5"/>
      <c r="J381" s="5"/>
      <c r="K381" s="5"/>
      <c r="L381" s="5"/>
      <c r="M381" s="1"/>
    </row>
    <row r="382" spans="1:13" x14ac:dyDescent="0.2">
      <c r="A382" s="5"/>
      <c r="B382" s="5"/>
      <c r="C382" s="5"/>
      <c r="D382" s="5"/>
      <c r="E382" s="5"/>
      <c r="F382" s="5"/>
      <c r="G382" s="5"/>
      <c r="H382" s="8"/>
      <c r="I382" s="5"/>
      <c r="J382" s="5"/>
      <c r="K382" s="5"/>
      <c r="L382" s="5"/>
      <c r="M382" s="1"/>
    </row>
    <row r="383" spans="1:13" x14ac:dyDescent="0.2">
      <c r="A383" s="5"/>
      <c r="B383" s="5"/>
      <c r="C383" s="5"/>
      <c r="D383" s="5"/>
      <c r="E383" s="5"/>
      <c r="F383" s="5"/>
      <c r="G383" s="5"/>
      <c r="H383" s="8"/>
      <c r="I383" s="5"/>
      <c r="J383" s="5"/>
      <c r="K383" s="5"/>
      <c r="L383" s="5"/>
      <c r="M383" s="1"/>
    </row>
    <row r="384" spans="1:13" x14ac:dyDescent="0.2">
      <c r="A384" s="5"/>
      <c r="B384" s="5"/>
      <c r="C384" s="5"/>
      <c r="D384" s="5"/>
      <c r="E384" s="5"/>
      <c r="F384" s="5"/>
      <c r="G384" s="5"/>
      <c r="H384" s="8"/>
      <c r="I384" s="5"/>
      <c r="J384" s="5"/>
      <c r="K384" s="5"/>
      <c r="L384" s="5"/>
      <c r="M384" s="1"/>
    </row>
    <row r="385" spans="1:13" x14ac:dyDescent="0.2">
      <c r="A385" s="5"/>
      <c r="B385" s="5"/>
      <c r="C385" s="5"/>
      <c r="D385" s="5"/>
      <c r="E385" s="5"/>
      <c r="F385" s="5"/>
      <c r="G385" s="5"/>
      <c r="H385" s="8"/>
      <c r="I385" s="5"/>
      <c r="J385" s="5"/>
      <c r="K385" s="5"/>
      <c r="L385" s="5"/>
      <c r="M385" s="1"/>
    </row>
    <row r="386" spans="1:13" x14ac:dyDescent="0.2">
      <c r="A386" s="5"/>
      <c r="B386" s="5"/>
      <c r="C386" s="5"/>
      <c r="D386" s="5"/>
      <c r="E386" s="5"/>
      <c r="F386" s="5"/>
      <c r="G386" s="5"/>
      <c r="H386" s="8"/>
      <c r="I386" s="5"/>
      <c r="J386" s="5"/>
      <c r="K386" s="5"/>
      <c r="L386" s="5"/>
      <c r="M386" s="1"/>
    </row>
    <row r="387" spans="1:13" x14ac:dyDescent="0.2">
      <c r="A387" s="5"/>
      <c r="B387" s="5"/>
      <c r="C387" s="5"/>
      <c r="D387" s="5"/>
      <c r="E387" s="5"/>
      <c r="F387" s="5"/>
      <c r="G387" s="5"/>
      <c r="H387" s="8"/>
      <c r="I387" s="5"/>
      <c r="J387" s="5"/>
      <c r="K387" s="5"/>
      <c r="L387" s="5"/>
      <c r="M387" s="1"/>
    </row>
    <row r="388" spans="1:13" x14ac:dyDescent="0.2">
      <c r="A388" s="5"/>
      <c r="B388" s="5"/>
      <c r="C388" s="5"/>
      <c r="D388" s="5"/>
      <c r="E388" s="5"/>
      <c r="F388" s="5"/>
      <c r="G388" s="5"/>
      <c r="H388" s="8"/>
      <c r="I388" s="5"/>
      <c r="J388" s="5"/>
      <c r="K388" s="5"/>
      <c r="L388" s="5"/>
      <c r="M388" s="1"/>
    </row>
    <row r="389" spans="1:13" x14ac:dyDescent="0.2">
      <c r="A389" s="5"/>
      <c r="B389" s="5"/>
      <c r="C389" s="5"/>
      <c r="D389" s="5"/>
      <c r="E389" s="5"/>
      <c r="F389" s="5"/>
      <c r="G389" s="5"/>
      <c r="H389" s="8"/>
      <c r="I389" s="5"/>
      <c r="J389" s="5"/>
      <c r="K389" s="5"/>
      <c r="L389" s="5"/>
      <c r="M389" s="1"/>
    </row>
    <row r="390" spans="1:13" x14ac:dyDescent="0.2">
      <c r="A390" s="5"/>
      <c r="B390" s="5"/>
      <c r="C390" s="5"/>
      <c r="D390" s="5"/>
      <c r="E390" s="5"/>
      <c r="F390" s="5"/>
      <c r="G390" s="5"/>
      <c r="H390" s="8"/>
      <c r="I390" s="5"/>
      <c r="J390" s="5"/>
      <c r="K390" s="5"/>
      <c r="L390" s="5"/>
      <c r="M390" s="1"/>
    </row>
    <row r="391" spans="1:13" x14ac:dyDescent="0.2">
      <c r="A391" s="5"/>
      <c r="B391" s="5"/>
      <c r="C391" s="5"/>
      <c r="D391" s="5"/>
      <c r="E391" s="5"/>
      <c r="F391" s="5"/>
      <c r="G391" s="5"/>
      <c r="H391" s="8"/>
      <c r="I391" s="5"/>
      <c r="J391" s="5"/>
      <c r="K391" s="5"/>
      <c r="L391" s="5"/>
      <c r="M391" s="1"/>
    </row>
    <row r="392" spans="1:13" x14ac:dyDescent="0.2">
      <c r="A392" s="5"/>
      <c r="B392" s="5"/>
      <c r="C392" s="5"/>
      <c r="D392" s="5"/>
      <c r="E392" s="5"/>
      <c r="F392" s="5"/>
      <c r="G392" s="5"/>
      <c r="H392" s="8"/>
      <c r="I392" s="5"/>
      <c r="J392" s="5"/>
      <c r="K392" s="5"/>
      <c r="L392" s="5"/>
      <c r="M392" s="1"/>
    </row>
    <row r="393" spans="1:13" x14ac:dyDescent="0.2">
      <c r="A393" s="5"/>
      <c r="B393" s="5"/>
      <c r="C393" s="5"/>
      <c r="D393" s="5"/>
      <c r="E393" s="5"/>
      <c r="F393" s="5"/>
      <c r="G393" s="5"/>
      <c r="H393" s="8"/>
      <c r="I393" s="5"/>
      <c r="J393" s="5"/>
      <c r="K393" s="5"/>
      <c r="L393" s="5"/>
      <c r="M393" s="1"/>
    </row>
    <row r="394" spans="1:13" x14ac:dyDescent="0.2">
      <c r="A394" s="5"/>
      <c r="B394" s="5"/>
      <c r="C394" s="5"/>
      <c r="D394" s="5"/>
      <c r="E394" s="5"/>
      <c r="F394" s="5"/>
      <c r="G394" s="5"/>
      <c r="H394" s="8"/>
      <c r="I394" s="5"/>
      <c r="J394" s="5"/>
      <c r="K394" s="5"/>
      <c r="L394" s="5"/>
      <c r="M394" s="1"/>
    </row>
    <row r="395" spans="1:13" x14ac:dyDescent="0.2">
      <c r="A395" s="5"/>
      <c r="B395" s="5"/>
      <c r="C395" s="5"/>
      <c r="D395" s="5"/>
      <c r="E395" s="5"/>
      <c r="F395" s="5"/>
      <c r="G395" s="5"/>
      <c r="H395" s="8"/>
      <c r="I395" s="5"/>
      <c r="J395" s="5"/>
      <c r="K395" s="5"/>
      <c r="L395" s="5"/>
      <c r="M395" s="1"/>
    </row>
    <row r="396" spans="1:13" x14ac:dyDescent="0.2">
      <c r="A396" s="5"/>
      <c r="B396" s="5"/>
      <c r="C396" s="5"/>
      <c r="D396" s="5"/>
      <c r="E396" s="5"/>
      <c r="F396" s="5"/>
      <c r="G396" s="5"/>
      <c r="H396" s="8"/>
      <c r="I396" s="5"/>
      <c r="J396" s="5"/>
      <c r="K396" s="5"/>
      <c r="L396" s="5"/>
      <c r="M396" s="1"/>
    </row>
    <row r="397" spans="1:13" x14ac:dyDescent="0.2">
      <c r="A397" s="5"/>
      <c r="B397" s="5"/>
      <c r="C397" s="5"/>
      <c r="D397" s="5"/>
      <c r="E397" s="5"/>
      <c r="F397" s="5"/>
      <c r="G397" s="5"/>
      <c r="H397" s="8"/>
      <c r="I397" s="5"/>
      <c r="J397" s="5"/>
      <c r="K397" s="5"/>
      <c r="L397" s="5"/>
      <c r="M397" s="1"/>
    </row>
    <row r="398" spans="1:13" x14ac:dyDescent="0.2">
      <c r="A398" s="5"/>
      <c r="B398" s="5"/>
      <c r="C398" s="5"/>
      <c r="D398" s="5"/>
      <c r="E398" s="5"/>
      <c r="F398" s="5"/>
      <c r="G398" s="5"/>
      <c r="H398" s="8"/>
      <c r="I398" s="5"/>
      <c r="J398" s="5"/>
      <c r="K398" s="5"/>
      <c r="L398" s="5"/>
      <c r="M398" s="1"/>
    </row>
    <row r="399" spans="1:13" x14ac:dyDescent="0.2">
      <c r="A399" s="5"/>
      <c r="B399" s="5"/>
      <c r="C399" s="5"/>
      <c r="D399" s="5"/>
      <c r="E399" s="5"/>
      <c r="F399" s="5"/>
      <c r="G399" s="5"/>
      <c r="H399" s="8"/>
      <c r="I399" s="5"/>
      <c r="J399" s="5"/>
      <c r="K399" s="5"/>
      <c r="L399" s="5"/>
      <c r="M399" s="1"/>
    </row>
    <row r="400" spans="1:13" x14ac:dyDescent="0.2">
      <c r="A400" s="5"/>
      <c r="B400" s="5"/>
      <c r="C400" s="5"/>
      <c r="D400" s="5"/>
      <c r="E400" s="5"/>
      <c r="F400" s="5"/>
      <c r="G400" s="5"/>
      <c r="H400" s="8"/>
      <c r="I400" s="5"/>
      <c r="J400" s="5"/>
      <c r="K400" s="5"/>
      <c r="L400" s="5"/>
      <c r="M400" s="1"/>
    </row>
    <row r="401" spans="1:13" x14ac:dyDescent="0.2">
      <c r="A401" s="5"/>
      <c r="B401" s="5"/>
      <c r="C401" s="5"/>
      <c r="D401" s="5"/>
      <c r="E401" s="5"/>
      <c r="F401" s="5"/>
      <c r="G401" s="5"/>
      <c r="H401" s="8"/>
      <c r="I401" s="5"/>
      <c r="J401" s="5"/>
      <c r="K401" s="5"/>
      <c r="L401" s="5"/>
      <c r="M401" s="1"/>
    </row>
    <row r="402" spans="1:13" x14ac:dyDescent="0.2">
      <c r="A402" s="5"/>
      <c r="B402" s="5"/>
      <c r="C402" s="5"/>
      <c r="D402" s="5"/>
      <c r="E402" s="5"/>
      <c r="F402" s="5"/>
      <c r="G402" s="5"/>
      <c r="H402" s="8"/>
      <c r="I402" s="5"/>
      <c r="J402" s="5"/>
      <c r="K402" s="5"/>
      <c r="L402" s="5"/>
      <c r="M402" s="1"/>
    </row>
    <row r="403" spans="1:13" x14ac:dyDescent="0.2">
      <c r="A403" s="5"/>
      <c r="B403" s="5"/>
      <c r="C403" s="5"/>
      <c r="D403" s="5"/>
      <c r="E403" s="5"/>
      <c r="F403" s="5"/>
      <c r="G403" s="5"/>
      <c r="H403" s="8"/>
      <c r="I403" s="5"/>
      <c r="J403" s="5"/>
      <c r="K403" s="5"/>
      <c r="L403" s="5"/>
      <c r="M403" s="1"/>
    </row>
    <row r="404" spans="1:13" x14ac:dyDescent="0.2">
      <c r="A404" s="5"/>
      <c r="B404" s="5"/>
      <c r="C404" s="5"/>
      <c r="D404" s="5"/>
      <c r="E404" s="5"/>
      <c r="F404" s="5"/>
      <c r="G404" s="5"/>
      <c r="H404" s="8"/>
      <c r="I404" s="5"/>
      <c r="J404" s="5"/>
      <c r="K404" s="5"/>
      <c r="L404" s="5"/>
      <c r="M404" s="1"/>
    </row>
    <row r="405" spans="1:13" x14ac:dyDescent="0.2">
      <c r="A405" s="5"/>
      <c r="B405" s="5"/>
      <c r="C405" s="5"/>
      <c r="D405" s="5"/>
      <c r="E405" s="5"/>
      <c r="F405" s="5"/>
      <c r="G405" s="5"/>
      <c r="H405" s="8"/>
      <c r="I405" s="5"/>
      <c r="J405" s="5"/>
      <c r="K405" s="5"/>
      <c r="L405" s="5"/>
      <c r="M405" s="1"/>
    </row>
    <row r="406" spans="1:13" x14ac:dyDescent="0.2">
      <c r="A406" s="5"/>
      <c r="B406" s="5"/>
      <c r="C406" s="5"/>
      <c r="D406" s="5"/>
      <c r="E406" s="5"/>
      <c r="F406" s="5"/>
      <c r="G406" s="5"/>
      <c r="H406" s="8"/>
      <c r="I406" s="5"/>
      <c r="J406" s="5"/>
      <c r="K406" s="5"/>
      <c r="L406" s="5"/>
      <c r="M406" s="1"/>
    </row>
    <row r="407" spans="1:13" x14ac:dyDescent="0.2">
      <c r="A407" s="5"/>
      <c r="B407" s="5"/>
      <c r="C407" s="5"/>
      <c r="D407" s="5"/>
      <c r="E407" s="5"/>
      <c r="F407" s="5"/>
      <c r="G407" s="5"/>
      <c r="H407" s="8"/>
      <c r="I407" s="5"/>
      <c r="J407" s="5"/>
      <c r="K407" s="5"/>
      <c r="L407" s="5"/>
      <c r="M407" s="1"/>
    </row>
    <row r="408" spans="1:13" x14ac:dyDescent="0.2">
      <c r="A408" s="5"/>
      <c r="B408" s="5"/>
      <c r="C408" s="5"/>
      <c r="D408" s="5"/>
      <c r="E408" s="5"/>
      <c r="F408" s="5"/>
      <c r="G408" s="5"/>
      <c r="H408" s="8"/>
      <c r="I408" s="5"/>
      <c r="J408" s="5"/>
      <c r="K408" s="5"/>
      <c r="L408" s="5"/>
      <c r="M408" s="1"/>
    </row>
    <row r="409" spans="1:13" x14ac:dyDescent="0.2">
      <c r="A409" s="5"/>
      <c r="B409" s="5"/>
      <c r="C409" s="5"/>
      <c r="D409" s="5"/>
      <c r="E409" s="5"/>
      <c r="F409" s="5"/>
      <c r="G409" s="5"/>
      <c r="H409" s="8"/>
      <c r="I409" s="5"/>
      <c r="J409" s="5"/>
      <c r="K409" s="5"/>
      <c r="L409" s="5"/>
      <c r="M409" s="1"/>
    </row>
    <row r="410" spans="1:13" x14ac:dyDescent="0.2">
      <c r="A410" s="5"/>
      <c r="B410" s="5"/>
      <c r="C410" s="5"/>
      <c r="D410" s="5"/>
      <c r="E410" s="5"/>
      <c r="F410" s="5"/>
      <c r="G410" s="5"/>
      <c r="H410" s="8"/>
      <c r="I410" s="5"/>
      <c r="J410" s="5"/>
      <c r="K410" s="5"/>
      <c r="L410" s="5"/>
      <c r="M410" s="1"/>
    </row>
    <row r="411" spans="1:13" x14ac:dyDescent="0.2">
      <c r="A411" s="5"/>
      <c r="B411" s="5"/>
      <c r="C411" s="5"/>
      <c r="D411" s="5"/>
      <c r="E411" s="5"/>
      <c r="F411" s="5"/>
      <c r="G411" s="5"/>
      <c r="H411" s="8"/>
      <c r="I411" s="5"/>
      <c r="J411" s="5"/>
      <c r="K411" s="5"/>
      <c r="L411" s="5"/>
      <c r="M411" s="1"/>
    </row>
    <row r="412" spans="1:13" x14ac:dyDescent="0.2">
      <c r="A412" s="5"/>
      <c r="B412" s="5"/>
      <c r="C412" s="5"/>
      <c r="D412" s="5"/>
      <c r="E412" s="5"/>
      <c r="F412" s="5"/>
      <c r="G412" s="5"/>
      <c r="H412" s="8"/>
      <c r="I412" s="5"/>
      <c r="J412" s="5"/>
      <c r="K412" s="5"/>
      <c r="L412" s="5"/>
      <c r="M412" s="1"/>
    </row>
    <row r="413" spans="1:13" x14ac:dyDescent="0.2">
      <c r="A413" s="5"/>
      <c r="B413" s="5"/>
      <c r="C413" s="5"/>
      <c r="D413" s="5"/>
      <c r="E413" s="5"/>
      <c r="F413" s="5"/>
      <c r="G413" s="5"/>
      <c r="H413" s="8"/>
      <c r="I413" s="5"/>
      <c r="J413" s="5"/>
      <c r="K413" s="5"/>
      <c r="L413" s="5"/>
      <c r="M413" s="1"/>
    </row>
    <row r="414" spans="1:13" x14ac:dyDescent="0.2">
      <c r="A414" s="5"/>
      <c r="B414" s="5"/>
      <c r="C414" s="5"/>
      <c r="D414" s="5"/>
      <c r="E414" s="5"/>
      <c r="F414" s="5"/>
      <c r="G414" s="5"/>
      <c r="H414" s="8"/>
      <c r="I414" s="5"/>
      <c r="J414" s="5"/>
      <c r="K414" s="5"/>
      <c r="L414" s="5"/>
      <c r="M414" s="1"/>
    </row>
    <row r="415" spans="1:13" x14ac:dyDescent="0.2">
      <c r="A415" s="5"/>
      <c r="B415" s="5"/>
      <c r="C415" s="5"/>
      <c r="D415" s="5"/>
      <c r="E415" s="5"/>
      <c r="F415" s="5"/>
      <c r="G415" s="5"/>
      <c r="H415" s="8"/>
      <c r="I415" s="5"/>
      <c r="J415" s="5"/>
      <c r="K415" s="5"/>
      <c r="L415" s="5"/>
      <c r="M415" s="1"/>
    </row>
    <row r="416" spans="1:13" x14ac:dyDescent="0.2">
      <c r="A416" s="5"/>
      <c r="B416" s="5"/>
      <c r="C416" s="5"/>
      <c r="D416" s="5"/>
      <c r="E416" s="5"/>
      <c r="F416" s="5"/>
      <c r="G416" s="5"/>
      <c r="H416" s="8"/>
      <c r="I416" s="5"/>
      <c r="J416" s="5"/>
      <c r="K416" s="5"/>
      <c r="L416" s="5"/>
      <c r="M416" s="1"/>
    </row>
    <row r="417" spans="1:13" x14ac:dyDescent="0.2">
      <c r="A417" s="5"/>
      <c r="B417" s="5"/>
      <c r="C417" s="5"/>
      <c r="D417" s="5"/>
      <c r="E417" s="5"/>
      <c r="F417" s="5"/>
      <c r="G417" s="5"/>
      <c r="H417" s="8"/>
      <c r="I417" s="5"/>
      <c r="J417" s="5"/>
      <c r="K417" s="5"/>
      <c r="L417" s="5"/>
      <c r="M417" s="1"/>
    </row>
    <row r="418" spans="1:13" x14ac:dyDescent="0.2">
      <c r="A418" s="5"/>
      <c r="B418" s="5"/>
      <c r="C418" s="5"/>
      <c r="D418" s="5"/>
      <c r="E418" s="5"/>
      <c r="F418" s="5"/>
      <c r="G418" s="5"/>
      <c r="H418" s="8"/>
      <c r="I418" s="5"/>
      <c r="J418" s="5"/>
      <c r="K418" s="5"/>
      <c r="L418" s="5"/>
      <c r="M418" s="1"/>
    </row>
    <row r="419" spans="1:13" x14ac:dyDescent="0.2">
      <c r="A419" s="5"/>
      <c r="B419" s="5"/>
      <c r="C419" s="5"/>
      <c r="D419" s="5"/>
      <c r="E419" s="5"/>
      <c r="F419" s="5"/>
      <c r="G419" s="5"/>
      <c r="H419" s="8"/>
      <c r="I419" s="5"/>
      <c r="J419" s="5"/>
      <c r="K419" s="5"/>
      <c r="L419" s="5"/>
      <c r="M419" s="1"/>
    </row>
    <row r="420" spans="1:13" x14ac:dyDescent="0.2">
      <c r="A420" s="5"/>
      <c r="B420" s="5"/>
      <c r="C420" s="5"/>
      <c r="D420" s="5"/>
      <c r="E420" s="5"/>
      <c r="F420" s="5"/>
      <c r="G420" s="5"/>
      <c r="H420" s="8"/>
      <c r="I420" s="5"/>
      <c r="J420" s="5"/>
      <c r="K420" s="5"/>
      <c r="L420" s="5"/>
      <c r="M420" s="1"/>
    </row>
    <row r="421" spans="1:13" x14ac:dyDescent="0.2">
      <c r="A421" s="5"/>
      <c r="B421" s="5"/>
      <c r="C421" s="5"/>
      <c r="D421" s="5"/>
      <c r="E421" s="5"/>
      <c r="F421" s="5"/>
      <c r="G421" s="5"/>
      <c r="H421" s="8"/>
      <c r="I421" s="5"/>
      <c r="J421" s="5"/>
      <c r="K421" s="5"/>
      <c r="L421" s="5"/>
      <c r="M421" s="1"/>
    </row>
    <row r="422" spans="1:13" x14ac:dyDescent="0.2">
      <c r="A422" s="5"/>
      <c r="B422" s="5"/>
      <c r="C422" s="5"/>
      <c r="D422" s="5"/>
      <c r="E422" s="5"/>
      <c r="F422" s="5"/>
      <c r="G422" s="5"/>
      <c r="H422" s="8"/>
      <c r="I422" s="5"/>
      <c r="J422" s="5"/>
      <c r="K422" s="5"/>
      <c r="L422" s="5"/>
      <c r="M422" s="1"/>
    </row>
    <row r="423" spans="1:13" x14ac:dyDescent="0.2">
      <c r="A423" s="5"/>
      <c r="B423" s="5"/>
      <c r="C423" s="5"/>
      <c r="D423" s="5"/>
      <c r="E423" s="5"/>
      <c r="F423" s="5"/>
      <c r="G423" s="5"/>
      <c r="H423" s="8"/>
      <c r="I423" s="5"/>
      <c r="J423" s="5"/>
      <c r="K423" s="5"/>
      <c r="L423" s="5"/>
      <c r="M423" s="1"/>
    </row>
    <row r="424" spans="1:13" x14ac:dyDescent="0.2">
      <c r="A424" s="5"/>
      <c r="B424" s="5"/>
      <c r="C424" s="5"/>
      <c r="D424" s="5"/>
      <c r="E424" s="5"/>
      <c r="F424" s="5"/>
      <c r="G424" s="5"/>
      <c r="H424" s="8"/>
      <c r="I424" s="5"/>
      <c r="J424" s="5"/>
      <c r="K424" s="5"/>
      <c r="L424" s="5"/>
      <c r="M424" s="1"/>
    </row>
    <row r="425" spans="1:13" x14ac:dyDescent="0.2">
      <c r="A425" s="5"/>
      <c r="B425" s="5"/>
      <c r="C425" s="5"/>
      <c r="D425" s="5"/>
      <c r="E425" s="5"/>
      <c r="F425" s="5"/>
      <c r="G425" s="5"/>
      <c r="H425" s="8"/>
      <c r="I425" s="5"/>
      <c r="J425" s="5"/>
      <c r="K425" s="5"/>
      <c r="L425" s="5"/>
      <c r="M425" s="1"/>
    </row>
    <row r="426" spans="1:13" x14ac:dyDescent="0.2">
      <c r="A426" s="5"/>
      <c r="B426" s="5"/>
      <c r="C426" s="5"/>
      <c r="D426" s="5"/>
      <c r="E426" s="5"/>
      <c r="F426" s="5"/>
      <c r="G426" s="5"/>
      <c r="H426" s="8"/>
      <c r="I426" s="5"/>
      <c r="J426" s="5"/>
      <c r="K426" s="5"/>
      <c r="L426" s="5"/>
      <c r="M426" s="1"/>
    </row>
    <row r="427" spans="1:13" x14ac:dyDescent="0.2">
      <c r="A427" s="5"/>
      <c r="B427" s="5"/>
      <c r="C427" s="5"/>
      <c r="D427" s="5"/>
      <c r="E427" s="5"/>
      <c r="F427" s="5"/>
      <c r="G427" s="5"/>
      <c r="H427" s="8"/>
      <c r="I427" s="5"/>
      <c r="J427" s="5"/>
      <c r="K427" s="5"/>
      <c r="L427" s="5"/>
      <c r="M427" s="1"/>
    </row>
    <row r="428" spans="1:13" x14ac:dyDescent="0.2">
      <c r="A428" s="5"/>
      <c r="B428" s="5"/>
      <c r="C428" s="5"/>
      <c r="D428" s="5"/>
      <c r="E428" s="5"/>
      <c r="F428" s="5"/>
      <c r="G428" s="5"/>
      <c r="H428" s="8"/>
      <c r="I428" s="5"/>
      <c r="J428" s="5"/>
      <c r="K428" s="5"/>
      <c r="L428" s="5"/>
      <c r="M428" s="1"/>
    </row>
    <row r="429" spans="1:13" x14ac:dyDescent="0.2">
      <c r="A429" s="5"/>
      <c r="B429" s="5"/>
      <c r="C429" s="5"/>
      <c r="D429" s="5"/>
      <c r="E429" s="5"/>
      <c r="F429" s="5"/>
      <c r="G429" s="5"/>
      <c r="H429" s="8"/>
      <c r="I429" s="5"/>
      <c r="J429" s="5"/>
      <c r="K429" s="5"/>
      <c r="L429" s="5"/>
      <c r="M429" s="1"/>
    </row>
    <row r="430" spans="1:13" x14ac:dyDescent="0.2">
      <c r="A430" s="5"/>
      <c r="B430" s="5"/>
      <c r="C430" s="5"/>
      <c r="D430" s="5"/>
      <c r="E430" s="5"/>
      <c r="F430" s="5"/>
      <c r="G430" s="5"/>
      <c r="H430" s="8"/>
      <c r="I430" s="5"/>
      <c r="J430" s="5"/>
      <c r="K430" s="5"/>
      <c r="L430" s="5"/>
      <c r="M430" s="1"/>
    </row>
    <row r="431" spans="1:13" x14ac:dyDescent="0.2">
      <c r="A431" s="5"/>
      <c r="B431" s="5"/>
      <c r="C431" s="5"/>
      <c r="D431" s="5"/>
      <c r="E431" s="5"/>
      <c r="F431" s="5"/>
      <c r="G431" s="5"/>
      <c r="H431" s="8"/>
      <c r="I431" s="5"/>
      <c r="J431" s="5"/>
      <c r="K431" s="5"/>
      <c r="L431" s="5"/>
      <c r="M431" s="1"/>
    </row>
    <row r="432" spans="1:13" x14ac:dyDescent="0.2">
      <c r="A432" s="5"/>
      <c r="B432" s="5"/>
      <c r="C432" s="5"/>
      <c r="D432" s="5"/>
      <c r="E432" s="5"/>
      <c r="F432" s="5"/>
      <c r="G432" s="5"/>
      <c r="H432" s="8"/>
      <c r="I432" s="5"/>
      <c r="J432" s="5"/>
      <c r="K432" s="5"/>
      <c r="L432" s="5"/>
      <c r="M432" s="1"/>
    </row>
    <row r="433" spans="1:13" x14ac:dyDescent="0.2">
      <c r="A433" s="5"/>
      <c r="B433" s="5"/>
      <c r="C433" s="5"/>
      <c r="D433" s="5"/>
      <c r="E433" s="5"/>
      <c r="F433" s="5"/>
      <c r="G433" s="5"/>
      <c r="H433" s="8"/>
      <c r="I433" s="5"/>
      <c r="J433" s="5"/>
      <c r="K433" s="5"/>
      <c r="L433" s="5"/>
      <c r="M433" s="1"/>
    </row>
    <row r="434" spans="1:13" x14ac:dyDescent="0.2">
      <c r="A434" s="5"/>
      <c r="B434" s="5"/>
      <c r="C434" s="5"/>
      <c r="D434" s="5"/>
      <c r="E434" s="5"/>
      <c r="F434" s="5"/>
      <c r="G434" s="5"/>
      <c r="H434" s="8"/>
      <c r="I434" s="5"/>
      <c r="J434" s="5"/>
      <c r="K434" s="5"/>
      <c r="L434" s="5"/>
      <c r="M434" s="1"/>
    </row>
    <row r="435" spans="1:13" x14ac:dyDescent="0.2">
      <c r="A435" s="5"/>
      <c r="B435" s="5"/>
      <c r="C435" s="5"/>
      <c r="D435" s="5"/>
      <c r="E435" s="5"/>
      <c r="F435" s="5"/>
      <c r="G435" s="5"/>
      <c r="H435" s="8"/>
      <c r="I435" s="5"/>
      <c r="J435" s="5"/>
      <c r="K435" s="5"/>
      <c r="L435" s="5"/>
      <c r="M435" s="1"/>
    </row>
    <row r="436" spans="1:13" x14ac:dyDescent="0.2">
      <c r="A436" s="5"/>
      <c r="B436" s="5"/>
      <c r="C436" s="5"/>
      <c r="D436" s="5"/>
      <c r="E436" s="5"/>
      <c r="F436" s="5"/>
      <c r="G436" s="5"/>
      <c r="H436" s="8"/>
      <c r="I436" s="5"/>
      <c r="J436" s="5"/>
      <c r="K436" s="5"/>
      <c r="L436" s="5"/>
      <c r="M436" s="1"/>
    </row>
    <row r="437" spans="1:13" x14ac:dyDescent="0.2">
      <c r="A437" s="5"/>
      <c r="B437" s="5"/>
      <c r="C437" s="5"/>
      <c r="D437" s="5"/>
      <c r="E437" s="5"/>
      <c r="F437" s="5"/>
      <c r="G437" s="5"/>
      <c r="H437" s="8"/>
      <c r="I437" s="5"/>
      <c r="J437" s="5"/>
      <c r="K437" s="5"/>
      <c r="L437" s="5"/>
      <c r="M437" s="1"/>
    </row>
    <row r="438" spans="1:13" x14ac:dyDescent="0.2">
      <c r="A438" s="5"/>
      <c r="B438" s="5"/>
      <c r="C438" s="5"/>
      <c r="D438" s="5"/>
      <c r="E438" s="5"/>
      <c r="F438" s="5"/>
      <c r="G438" s="5"/>
      <c r="H438" s="8"/>
      <c r="I438" s="5"/>
      <c r="J438" s="5"/>
      <c r="K438" s="5"/>
      <c r="L438" s="5"/>
      <c r="M438" s="1"/>
    </row>
    <row r="439" spans="1:13" x14ac:dyDescent="0.2">
      <c r="A439" s="5"/>
      <c r="B439" s="5"/>
      <c r="C439" s="5"/>
      <c r="D439" s="5"/>
      <c r="E439" s="5"/>
      <c r="F439" s="5"/>
      <c r="G439" s="5"/>
      <c r="H439" s="8"/>
      <c r="I439" s="5"/>
      <c r="J439" s="5"/>
      <c r="K439" s="5"/>
      <c r="L439" s="5"/>
      <c r="M439" s="1"/>
    </row>
    <row r="440" spans="1:13" x14ac:dyDescent="0.2">
      <c r="A440" s="5"/>
      <c r="B440" s="5"/>
      <c r="C440" s="5"/>
      <c r="D440" s="5"/>
      <c r="E440" s="5"/>
      <c r="F440" s="5"/>
      <c r="G440" s="5"/>
      <c r="H440" s="8"/>
      <c r="I440" s="5"/>
      <c r="J440" s="5"/>
      <c r="K440" s="5"/>
      <c r="L440" s="5"/>
      <c r="M440" s="1"/>
    </row>
    <row r="441" spans="1:13" x14ac:dyDescent="0.2">
      <c r="A441" s="5"/>
      <c r="B441" s="5"/>
      <c r="C441" s="5"/>
      <c r="D441" s="5"/>
      <c r="E441" s="5"/>
      <c r="F441" s="5"/>
      <c r="G441" s="5"/>
      <c r="H441" s="8"/>
      <c r="I441" s="5"/>
      <c r="J441" s="5"/>
      <c r="K441" s="5"/>
      <c r="L441" s="5"/>
      <c r="M441" s="1"/>
    </row>
    <row r="442" spans="1:13" x14ac:dyDescent="0.2">
      <c r="A442" s="5"/>
      <c r="B442" s="5"/>
      <c r="C442" s="5"/>
      <c r="D442" s="5"/>
      <c r="E442" s="5"/>
      <c r="F442" s="5"/>
      <c r="G442" s="5"/>
      <c r="H442" s="8"/>
      <c r="I442" s="5"/>
      <c r="J442" s="5"/>
      <c r="K442" s="5"/>
      <c r="L442" s="5"/>
      <c r="M442" s="1"/>
    </row>
    <row r="443" spans="1:13" x14ac:dyDescent="0.2">
      <c r="A443" s="5"/>
      <c r="B443" s="5"/>
      <c r="C443" s="5"/>
      <c r="D443" s="5"/>
      <c r="E443" s="5"/>
      <c r="F443" s="5"/>
      <c r="G443" s="5"/>
      <c r="H443" s="8"/>
      <c r="I443" s="5"/>
      <c r="J443" s="5"/>
      <c r="K443" s="5"/>
      <c r="L443" s="5"/>
      <c r="M443" s="1"/>
    </row>
    <row r="444" spans="1:13" x14ac:dyDescent="0.2">
      <c r="A444" s="5"/>
      <c r="B444" s="5"/>
      <c r="C444" s="5"/>
      <c r="D444" s="5"/>
      <c r="E444" s="5"/>
      <c r="F444" s="5"/>
      <c r="G444" s="5"/>
      <c r="H444" s="8"/>
      <c r="I444" s="5"/>
      <c r="J444" s="5"/>
      <c r="K444" s="5"/>
      <c r="L444" s="5"/>
      <c r="M444" s="1"/>
    </row>
    <row r="445" spans="1:13" x14ac:dyDescent="0.2">
      <c r="A445" s="5"/>
      <c r="B445" s="5"/>
      <c r="C445" s="5"/>
      <c r="D445" s="5"/>
      <c r="E445" s="5"/>
      <c r="F445" s="5"/>
      <c r="G445" s="5"/>
      <c r="H445" s="8"/>
      <c r="I445" s="5"/>
      <c r="J445" s="5"/>
      <c r="K445" s="5"/>
      <c r="L445" s="5"/>
      <c r="M445" s="1"/>
    </row>
    <row r="446" spans="1:13" x14ac:dyDescent="0.2">
      <c r="A446" s="5"/>
      <c r="B446" s="5"/>
      <c r="C446" s="5"/>
      <c r="D446" s="5"/>
      <c r="E446" s="5"/>
      <c r="F446" s="5"/>
      <c r="G446" s="5"/>
      <c r="H446" s="8"/>
      <c r="I446" s="5"/>
      <c r="J446" s="5"/>
      <c r="K446" s="5"/>
      <c r="L446" s="5"/>
      <c r="M446" s="1"/>
    </row>
    <row r="447" spans="1:13" x14ac:dyDescent="0.2">
      <c r="A447" s="5"/>
      <c r="B447" s="5"/>
      <c r="C447" s="5"/>
      <c r="D447" s="5"/>
      <c r="E447" s="5"/>
      <c r="F447" s="5"/>
      <c r="G447" s="5"/>
      <c r="H447" s="8"/>
      <c r="I447" s="5"/>
      <c r="J447" s="5"/>
      <c r="K447" s="5"/>
      <c r="L447" s="5"/>
      <c r="M447" s="1"/>
    </row>
    <row r="448" spans="1:13" x14ac:dyDescent="0.2">
      <c r="A448" s="5"/>
      <c r="B448" s="5"/>
      <c r="C448" s="5"/>
      <c r="D448" s="5"/>
      <c r="E448" s="5"/>
      <c r="F448" s="5"/>
      <c r="G448" s="5"/>
      <c r="H448" s="8"/>
      <c r="I448" s="5"/>
      <c r="J448" s="5"/>
      <c r="K448" s="5"/>
      <c r="L448" s="5"/>
      <c r="M448" s="1"/>
    </row>
    <row r="449" spans="1:13" x14ac:dyDescent="0.2">
      <c r="A449" s="5"/>
      <c r="B449" s="5"/>
      <c r="C449" s="5"/>
      <c r="D449" s="5"/>
      <c r="E449" s="5"/>
      <c r="F449" s="5"/>
      <c r="G449" s="5"/>
      <c r="H449" s="8"/>
      <c r="I449" s="5"/>
      <c r="J449" s="5"/>
      <c r="K449" s="5"/>
      <c r="L449" s="5"/>
      <c r="M449" s="1"/>
    </row>
    <row r="450" spans="1:13" x14ac:dyDescent="0.2">
      <c r="A450" s="5"/>
      <c r="B450" s="5"/>
      <c r="C450" s="5"/>
      <c r="D450" s="5"/>
      <c r="E450" s="5"/>
      <c r="F450" s="5"/>
      <c r="G450" s="5"/>
      <c r="H450" s="8"/>
      <c r="I450" s="5"/>
      <c r="J450" s="5"/>
      <c r="K450" s="5"/>
      <c r="L450" s="5"/>
      <c r="M450" s="1"/>
    </row>
    <row r="451" spans="1:13" x14ac:dyDescent="0.2">
      <c r="A451" s="5"/>
      <c r="B451" s="5"/>
      <c r="C451" s="5"/>
      <c r="D451" s="5"/>
      <c r="E451" s="5"/>
      <c r="F451" s="5"/>
      <c r="G451" s="5"/>
      <c r="H451" s="8"/>
      <c r="I451" s="5"/>
      <c r="J451" s="5"/>
      <c r="K451" s="5"/>
      <c r="L451" s="5"/>
      <c r="M451" s="1"/>
    </row>
    <row r="452" spans="1:13" x14ac:dyDescent="0.2">
      <c r="A452" s="5"/>
      <c r="B452" s="5"/>
      <c r="C452" s="5"/>
      <c r="D452" s="5"/>
      <c r="E452" s="5"/>
      <c r="F452" s="5"/>
      <c r="G452" s="5"/>
      <c r="H452" s="8"/>
      <c r="I452" s="5"/>
      <c r="J452" s="5"/>
      <c r="K452" s="5"/>
      <c r="L452" s="5"/>
      <c r="M452" s="1"/>
    </row>
    <row r="453" spans="1:13" x14ac:dyDescent="0.2">
      <c r="A453" s="5"/>
      <c r="B453" s="5"/>
      <c r="C453" s="5"/>
      <c r="D453" s="5"/>
      <c r="E453" s="5"/>
      <c r="F453" s="5"/>
      <c r="G453" s="5"/>
      <c r="H453" s="8"/>
      <c r="I453" s="5"/>
      <c r="J453" s="5"/>
      <c r="K453" s="5"/>
      <c r="L453" s="5"/>
      <c r="M453" s="1"/>
    </row>
    <row r="454" spans="1:13" x14ac:dyDescent="0.2">
      <c r="A454" s="5"/>
      <c r="B454" s="5"/>
      <c r="C454" s="5"/>
      <c r="D454" s="5"/>
      <c r="E454" s="5"/>
      <c r="F454" s="5"/>
      <c r="G454" s="5"/>
      <c r="H454" s="8"/>
      <c r="I454" s="5"/>
      <c r="J454" s="5"/>
      <c r="K454" s="5"/>
      <c r="L454" s="5"/>
      <c r="M454" s="1"/>
    </row>
    <row r="455" spans="1:13" x14ac:dyDescent="0.2">
      <c r="A455" s="5"/>
      <c r="B455" s="5"/>
      <c r="C455" s="5"/>
      <c r="D455" s="5"/>
      <c r="E455" s="5"/>
      <c r="F455" s="5"/>
      <c r="G455" s="5"/>
      <c r="H455" s="8"/>
      <c r="I455" s="5"/>
      <c r="J455" s="5"/>
      <c r="K455" s="5"/>
      <c r="L455" s="5"/>
      <c r="M455" s="1"/>
    </row>
    <row r="456" spans="1:13" x14ac:dyDescent="0.2">
      <c r="A456" s="5"/>
      <c r="B456" s="5"/>
      <c r="C456" s="5"/>
      <c r="D456" s="5"/>
      <c r="E456" s="5"/>
      <c r="F456" s="5"/>
      <c r="G456" s="5"/>
      <c r="H456" s="8"/>
      <c r="I456" s="5"/>
      <c r="J456" s="5"/>
      <c r="K456" s="5"/>
      <c r="L456" s="5"/>
      <c r="M456" s="1"/>
    </row>
    <row r="457" spans="1:13" x14ac:dyDescent="0.2">
      <c r="A457" s="5"/>
      <c r="B457" s="5"/>
      <c r="C457" s="5"/>
      <c r="D457" s="5"/>
      <c r="E457" s="5"/>
      <c r="F457" s="5"/>
      <c r="G457" s="5"/>
      <c r="H457" s="8"/>
      <c r="I457" s="5"/>
      <c r="J457" s="5"/>
      <c r="K457" s="5"/>
      <c r="L457" s="5"/>
      <c r="M457" s="1"/>
    </row>
    <row r="458" spans="1:13" x14ac:dyDescent="0.2">
      <c r="A458" s="5"/>
      <c r="B458" s="5"/>
      <c r="C458" s="5"/>
      <c r="D458" s="5"/>
      <c r="E458" s="5"/>
      <c r="F458" s="5"/>
      <c r="G458" s="5"/>
      <c r="H458" s="8"/>
      <c r="I458" s="5"/>
      <c r="J458" s="5"/>
      <c r="K458" s="5"/>
      <c r="L458" s="5"/>
      <c r="M458" s="1"/>
    </row>
    <row r="459" spans="1:13" x14ac:dyDescent="0.2">
      <c r="A459" s="5"/>
      <c r="B459" s="5"/>
      <c r="C459" s="5"/>
      <c r="D459" s="5"/>
      <c r="E459" s="5"/>
      <c r="F459" s="5"/>
      <c r="G459" s="5"/>
      <c r="H459" s="8"/>
      <c r="I459" s="5"/>
      <c r="J459" s="5"/>
      <c r="K459" s="5"/>
      <c r="L459" s="5"/>
      <c r="M459" s="1"/>
    </row>
    <row r="460" spans="1:13" x14ac:dyDescent="0.2">
      <c r="A460" s="5"/>
      <c r="B460" s="5"/>
      <c r="C460" s="5"/>
      <c r="D460" s="5"/>
      <c r="E460" s="5"/>
      <c r="F460" s="5"/>
      <c r="G460" s="5"/>
      <c r="H460" s="8"/>
      <c r="I460" s="5"/>
      <c r="J460" s="5"/>
      <c r="K460" s="5"/>
      <c r="L460" s="5"/>
      <c r="M460" s="1"/>
    </row>
    <row r="461" spans="1:13" x14ac:dyDescent="0.2">
      <c r="A461" s="5"/>
      <c r="B461" s="5"/>
      <c r="C461" s="5"/>
      <c r="D461" s="5"/>
      <c r="E461" s="5"/>
      <c r="F461" s="5"/>
      <c r="G461" s="5"/>
      <c r="H461" s="8"/>
      <c r="I461" s="5"/>
      <c r="J461" s="5"/>
      <c r="K461" s="5"/>
      <c r="L461" s="5"/>
      <c r="M461" s="1"/>
    </row>
    <row r="462" spans="1:13" x14ac:dyDescent="0.2">
      <c r="A462" s="5"/>
      <c r="B462" s="5"/>
      <c r="C462" s="5"/>
      <c r="D462" s="5"/>
      <c r="E462" s="5"/>
      <c r="F462" s="5"/>
      <c r="G462" s="5"/>
      <c r="H462" s="8"/>
      <c r="I462" s="5"/>
      <c r="J462" s="5"/>
      <c r="K462" s="5"/>
      <c r="L462" s="5"/>
      <c r="M462" s="1"/>
    </row>
    <row r="463" spans="1:13" x14ac:dyDescent="0.2">
      <c r="A463" s="5"/>
      <c r="B463" s="5"/>
      <c r="C463" s="5"/>
      <c r="D463" s="5"/>
      <c r="E463" s="5"/>
      <c r="F463" s="5"/>
      <c r="G463" s="5"/>
      <c r="H463" s="8"/>
      <c r="I463" s="5"/>
      <c r="J463" s="5"/>
      <c r="K463" s="5"/>
      <c r="L463" s="5"/>
      <c r="M463" s="1"/>
    </row>
    <row r="464" spans="1:13" x14ac:dyDescent="0.2">
      <c r="A464" s="5"/>
      <c r="B464" s="5"/>
      <c r="C464" s="5"/>
      <c r="D464" s="5"/>
      <c r="E464" s="5"/>
      <c r="F464" s="5"/>
      <c r="G464" s="5"/>
      <c r="H464" s="8"/>
      <c r="I464" s="5"/>
      <c r="J464" s="5"/>
      <c r="K464" s="5"/>
      <c r="L464" s="5"/>
      <c r="M464" s="1"/>
    </row>
    <row r="465" spans="1:13" x14ac:dyDescent="0.2">
      <c r="A465" s="5"/>
      <c r="B465" s="5"/>
      <c r="C465" s="5"/>
      <c r="D465" s="5"/>
      <c r="E465" s="5"/>
      <c r="F465" s="5"/>
      <c r="G465" s="5"/>
      <c r="H465" s="8"/>
      <c r="I465" s="5"/>
      <c r="J465" s="5"/>
      <c r="K465" s="5"/>
      <c r="L465" s="5"/>
      <c r="M465" s="1"/>
    </row>
    <row r="466" spans="1:13" x14ac:dyDescent="0.2">
      <c r="A466" s="5"/>
      <c r="B466" s="5"/>
      <c r="C466" s="5"/>
      <c r="D466" s="5"/>
      <c r="E466" s="5"/>
      <c r="F466" s="5"/>
      <c r="G466" s="5"/>
      <c r="H466" s="8"/>
      <c r="I466" s="5"/>
      <c r="J466" s="5"/>
      <c r="K466" s="5"/>
      <c r="L466" s="5"/>
      <c r="M466" s="1"/>
    </row>
    <row r="467" spans="1:13" x14ac:dyDescent="0.2">
      <c r="A467" s="5"/>
      <c r="B467" s="5"/>
      <c r="C467" s="5"/>
      <c r="D467" s="5"/>
      <c r="E467" s="5"/>
      <c r="F467" s="5"/>
      <c r="G467" s="5"/>
      <c r="H467" s="8"/>
      <c r="I467" s="5"/>
      <c r="J467" s="5"/>
      <c r="K467" s="5"/>
      <c r="L467" s="5"/>
      <c r="M467" s="1"/>
    </row>
    <row r="468" spans="1:13" x14ac:dyDescent="0.2">
      <c r="A468" s="5"/>
      <c r="B468" s="5"/>
      <c r="C468" s="5"/>
      <c r="D468" s="5"/>
      <c r="E468" s="5"/>
      <c r="F468" s="5"/>
      <c r="G468" s="5"/>
      <c r="H468" s="8"/>
      <c r="I468" s="5"/>
      <c r="J468" s="5"/>
      <c r="K468" s="5"/>
      <c r="L468" s="5"/>
      <c r="M468" s="1"/>
    </row>
    <row r="469" spans="1:13" x14ac:dyDescent="0.2">
      <c r="A469" s="5"/>
      <c r="B469" s="5"/>
      <c r="C469" s="5"/>
      <c r="D469" s="5"/>
      <c r="E469" s="5"/>
      <c r="F469" s="5"/>
      <c r="G469" s="5"/>
      <c r="H469" s="8"/>
      <c r="I469" s="5"/>
      <c r="J469" s="5"/>
      <c r="K469" s="5"/>
      <c r="L469" s="5"/>
      <c r="M469" s="1"/>
    </row>
    <row r="470" spans="1:13" x14ac:dyDescent="0.2">
      <c r="A470" s="5"/>
      <c r="B470" s="5"/>
      <c r="C470" s="5"/>
      <c r="D470" s="5"/>
      <c r="E470" s="5"/>
      <c r="F470" s="5"/>
      <c r="G470" s="5"/>
      <c r="H470" s="8"/>
      <c r="I470" s="5"/>
      <c r="J470" s="5"/>
      <c r="K470" s="5"/>
      <c r="L470" s="5"/>
      <c r="M470" s="1"/>
    </row>
    <row r="471" spans="1:13" x14ac:dyDescent="0.2">
      <c r="A471" s="5"/>
      <c r="B471" s="5"/>
      <c r="C471" s="5"/>
      <c r="D471" s="5"/>
      <c r="E471" s="5"/>
      <c r="F471" s="5"/>
      <c r="G471" s="5"/>
      <c r="H471" s="8"/>
      <c r="I471" s="5"/>
      <c r="J471" s="5"/>
      <c r="K471" s="5"/>
      <c r="L471" s="5"/>
      <c r="M471" s="1"/>
    </row>
    <row r="472" spans="1:13" x14ac:dyDescent="0.2">
      <c r="A472" s="5"/>
      <c r="B472" s="5"/>
      <c r="C472" s="5"/>
      <c r="D472" s="5"/>
      <c r="E472" s="5"/>
      <c r="F472" s="5"/>
      <c r="G472" s="5"/>
      <c r="H472" s="8"/>
      <c r="I472" s="5"/>
      <c r="J472" s="5"/>
      <c r="K472" s="5"/>
      <c r="L472" s="5"/>
      <c r="M472" s="1"/>
    </row>
    <row r="473" spans="1:13" x14ac:dyDescent="0.2">
      <c r="A473" s="5"/>
      <c r="B473" s="5"/>
      <c r="C473" s="5"/>
      <c r="D473" s="5"/>
      <c r="E473" s="5"/>
      <c r="F473" s="5"/>
      <c r="G473" s="5"/>
      <c r="H473" s="8"/>
      <c r="I473" s="5"/>
      <c r="J473" s="5"/>
      <c r="K473" s="5"/>
      <c r="L473" s="5"/>
      <c r="M473" s="1"/>
    </row>
    <row r="474" spans="1:13" x14ac:dyDescent="0.2">
      <c r="A474" s="5"/>
      <c r="B474" s="5"/>
      <c r="C474" s="5"/>
      <c r="D474" s="5"/>
      <c r="E474" s="5"/>
      <c r="F474" s="5"/>
      <c r="G474" s="5"/>
      <c r="H474" s="8"/>
      <c r="I474" s="5"/>
      <c r="J474" s="5"/>
      <c r="K474" s="5"/>
      <c r="L474" s="5"/>
      <c r="M474" s="1"/>
    </row>
    <row r="475" spans="1:13" x14ac:dyDescent="0.2">
      <c r="A475" s="5"/>
      <c r="B475" s="5"/>
      <c r="C475" s="5"/>
      <c r="D475" s="5"/>
      <c r="E475" s="5"/>
      <c r="F475" s="5"/>
      <c r="G475" s="5"/>
      <c r="H475" s="8"/>
      <c r="I475" s="5"/>
      <c r="J475" s="5"/>
      <c r="K475" s="5"/>
      <c r="L475" s="5"/>
      <c r="M475" s="1"/>
    </row>
    <row r="476" spans="1:13" x14ac:dyDescent="0.2">
      <c r="A476" s="5"/>
      <c r="B476" s="5"/>
      <c r="C476" s="5"/>
      <c r="D476" s="5"/>
      <c r="E476" s="5"/>
      <c r="F476" s="5"/>
      <c r="G476" s="5"/>
      <c r="H476" s="8"/>
      <c r="I476" s="5"/>
      <c r="J476" s="5"/>
      <c r="K476" s="5"/>
      <c r="L476" s="5"/>
      <c r="M476" s="1"/>
    </row>
    <row r="477" spans="1:13" x14ac:dyDescent="0.2">
      <c r="A477" s="5"/>
      <c r="B477" s="5"/>
      <c r="C477" s="5"/>
      <c r="D477" s="5"/>
      <c r="E477" s="5"/>
      <c r="F477" s="5"/>
      <c r="G477" s="5"/>
      <c r="H477" s="8"/>
      <c r="I477" s="5"/>
      <c r="J477" s="5"/>
      <c r="K477" s="5"/>
      <c r="L477" s="5"/>
      <c r="M477" s="1"/>
    </row>
    <row r="478" spans="1:13" x14ac:dyDescent="0.2">
      <c r="A478" s="5"/>
      <c r="B478" s="5"/>
      <c r="C478" s="5"/>
      <c r="D478" s="5"/>
      <c r="E478" s="5"/>
      <c r="F478" s="5"/>
      <c r="G478" s="5"/>
      <c r="H478" s="8"/>
      <c r="I478" s="5"/>
      <c r="J478" s="5"/>
      <c r="K478" s="5"/>
      <c r="L478" s="5"/>
      <c r="M478" s="1"/>
    </row>
    <row r="479" spans="1:13" x14ac:dyDescent="0.2">
      <c r="A479" s="5"/>
      <c r="B479" s="5"/>
      <c r="C479" s="5"/>
      <c r="D479" s="5"/>
      <c r="E479" s="5"/>
      <c r="F479" s="5"/>
      <c r="G479" s="5"/>
      <c r="H479" s="8"/>
      <c r="I479" s="5"/>
      <c r="J479" s="5"/>
      <c r="K479" s="5"/>
      <c r="L479" s="5"/>
      <c r="M479" s="1"/>
    </row>
    <row r="480" spans="1:13" x14ac:dyDescent="0.2">
      <c r="A480" s="5"/>
      <c r="B480" s="5"/>
      <c r="C480" s="5"/>
      <c r="D480" s="5"/>
      <c r="E480" s="5"/>
      <c r="F480" s="5"/>
      <c r="G480" s="5"/>
      <c r="H480" s="8"/>
      <c r="I480" s="5"/>
      <c r="J480" s="5"/>
      <c r="K480" s="5"/>
      <c r="L480" s="5"/>
      <c r="M480" s="1"/>
    </row>
    <row r="481" spans="1:13" x14ac:dyDescent="0.2">
      <c r="A481" s="5"/>
      <c r="B481" s="5"/>
      <c r="C481" s="5"/>
      <c r="D481" s="5"/>
      <c r="E481" s="5"/>
      <c r="F481" s="5"/>
      <c r="G481" s="5"/>
      <c r="H481" s="8"/>
      <c r="I481" s="5"/>
      <c r="J481" s="5"/>
      <c r="K481" s="5"/>
      <c r="L481" s="5"/>
      <c r="M481" s="1"/>
    </row>
    <row r="482" spans="1:13" x14ac:dyDescent="0.2">
      <c r="A482" s="5"/>
      <c r="B482" s="5"/>
      <c r="C482" s="5"/>
      <c r="D482" s="5"/>
      <c r="E482" s="5"/>
      <c r="F482" s="5"/>
      <c r="G482" s="5"/>
      <c r="H482" s="8"/>
      <c r="I482" s="5"/>
      <c r="J482" s="5"/>
      <c r="K482" s="5"/>
      <c r="L482" s="5"/>
      <c r="M482" s="1"/>
    </row>
    <row r="483" spans="1:13" x14ac:dyDescent="0.2">
      <c r="A483" s="5"/>
      <c r="B483" s="5"/>
      <c r="C483" s="5"/>
      <c r="D483" s="5"/>
      <c r="E483" s="5"/>
      <c r="F483" s="5"/>
      <c r="G483" s="5"/>
      <c r="H483" s="8"/>
      <c r="I483" s="5"/>
      <c r="J483" s="5"/>
      <c r="K483" s="5"/>
      <c r="L483" s="5"/>
      <c r="M483" s="1"/>
    </row>
    <row r="484" spans="1:13" x14ac:dyDescent="0.2">
      <c r="A484" s="5"/>
      <c r="B484" s="5"/>
      <c r="C484" s="5"/>
      <c r="D484" s="5"/>
      <c r="E484" s="5"/>
      <c r="F484" s="5"/>
      <c r="G484" s="5"/>
      <c r="H484" s="8"/>
      <c r="I484" s="5"/>
      <c r="J484" s="5"/>
      <c r="K484" s="5"/>
      <c r="L484" s="5"/>
      <c r="M484" s="1"/>
    </row>
    <row r="485" spans="1:13" x14ac:dyDescent="0.2">
      <c r="A485" s="5"/>
      <c r="B485" s="5"/>
      <c r="C485" s="5"/>
      <c r="D485" s="5"/>
      <c r="E485" s="5"/>
      <c r="F485" s="5"/>
      <c r="G485" s="5"/>
      <c r="H485" s="8"/>
      <c r="I485" s="5"/>
      <c r="J485" s="5"/>
      <c r="K485" s="5"/>
      <c r="L485" s="5"/>
      <c r="M485" s="1"/>
    </row>
    <row r="486" spans="1:13" x14ac:dyDescent="0.2">
      <c r="A486" s="5"/>
      <c r="B486" s="5"/>
      <c r="C486" s="5"/>
      <c r="D486" s="5"/>
      <c r="E486" s="5"/>
      <c r="F486" s="5"/>
      <c r="G486" s="5"/>
      <c r="H486" s="8"/>
      <c r="I486" s="5"/>
      <c r="J486" s="5"/>
      <c r="K486" s="5"/>
      <c r="L486" s="5"/>
      <c r="M486" s="1"/>
    </row>
    <row r="487" spans="1:13" x14ac:dyDescent="0.2">
      <c r="A487" s="5"/>
      <c r="B487" s="5"/>
      <c r="C487" s="5"/>
      <c r="D487" s="5"/>
      <c r="E487" s="5"/>
      <c r="F487" s="5"/>
      <c r="G487" s="5"/>
      <c r="H487" s="8"/>
      <c r="I487" s="5"/>
      <c r="J487" s="5"/>
      <c r="K487" s="5"/>
      <c r="L487" s="5"/>
      <c r="M487" s="1"/>
    </row>
    <row r="488" spans="1:13" x14ac:dyDescent="0.2">
      <c r="A488" s="5"/>
      <c r="B488" s="5"/>
      <c r="C488" s="5"/>
      <c r="D488" s="5"/>
      <c r="E488" s="5"/>
      <c r="F488" s="5"/>
      <c r="G488" s="5"/>
      <c r="H488" s="8"/>
      <c r="I488" s="5"/>
      <c r="J488" s="5"/>
      <c r="K488" s="5"/>
      <c r="L488" s="5"/>
      <c r="M488" s="1"/>
    </row>
    <row r="489" spans="1:13" x14ac:dyDescent="0.2">
      <c r="A489" s="5"/>
      <c r="B489" s="5"/>
      <c r="C489" s="5"/>
      <c r="D489" s="5"/>
      <c r="E489" s="5"/>
      <c r="F489" s="5"/>
      <c r="G489" s="5"/>
      <c r="H489" s="8"/>
      <c r="I489" s="5"/>
      <c r="J489" s="5"/>
      <c r="K489" s="5"/>
      <c r="L489" s="5"/>
      <c r="M489" s="1"/>
    </row>
    <row r="490" spans="1:13" x14ac:dyDescent="0.2">
      <c r="A490" s="5"/>
      <c r="B490" s="5"/>
      <c r="C490" s="5"/>
      <c r="D490" s="5"/>
      <c r="E490" s="5"/>
      <c r="F490" s="5"/>
      <c r="G490" s="5"/>
      <c r="H490" s="8"/>
      <c r="I490" s="5"/>
      <c r="J490" s="5"/>
      <c r="K490" s="5"/>
      <c r="L490" s="5"/>
      <c r="M490" s="1"/>
    </row>
    <row r="491" spans="1:13" x14ac:dyDescent="0.2">
      <c r="A491" s="5"/>
      <c r="B491" s="5"/>
      <c r="C491" s="5"/>
      <c r="D491" s="5"/>
      <c r="E491" s="5"/>
      <c r="F491" s="5"/>
      <c r="G491" s="5"/>
      <c r="H491" s="8"/>
      <c r="I491" s="5"/>
      <c r="J491" s="5"/>
      <c r="K491" s="5"/>
      <c r="L491" s="5"/>
      <c r="M491" s="1"/>
    </row>
    <row r="492" spans="1:13" x14ac:dyDescent="0.2">
      <c r="A492" s="5"/>
      <c r="B492" s="5"/>
      <c r="C492" s="5"/>
      <c r="D492" s="5"/>
      <c r="E492" s="5"/>
      <c r="F492" s="5"/>
      <c r="G492" s="5"/>
      <c r="H492" s="8"/>
      <c r="I492" s="5"/>
      <c r="J492" s="5"/>
      <c r="K492" s="5"/>
      <c r="L492" s="5"/>
      <c r="M492" s="1"/>
    </row>
    <row r="493" spans="1:13" x14ac:dyDescent="0.2">
      <c r="A493" s="5"/>
      <c r="B493" s="5"/>
      <c r="C493" s="5"/>
      <c r="D493" s="5"/>
      <c r="E493" s="5"/>
      <c r="F493" s="5"/>
      <c r="G493" s="5"/>
      <c r="H493" s="8"/>
      <c r="I493" s="5"/>
      <c r="J493" s="5"/>
      <c r="K493" s="5"/>
      <c r="L493" s="5"/>
      <c r="M493" s="1"/>
    </row>
    <row r="494" spans="1:13" x14ac:dyDescent="0.2">
      <c r="A494" s="5"/>
      <c r="B494" s="5"/>
      <c r="C494" s="5"/>
      <c r="D494" s="5"/>
      <c r="E494" s="5"/>
      <c r="F494" s="5"/>
      <c r="G494" s="5"/>
      <c r="H494" s="8"/>
      <c r="I494" s="5"/>
      <c r="J494" s="5"/>
      <c r="K494" s="5"/>
      <c r="L494" s="5"/>
      <c r="M494" s="1"/>
    </row>
    <row r="495" spans="1:13" x14ac:dyDescent="0.2">
      <c r="A495" s="5"/>
      <c r="B495" s="5"/>
      <c r="C495" s="5"/>
      <c r="D495" s="5"/>
      <c r="E495" s="5"/>
      <c r="F495" s="5"/>
      <c r="G495" s="5"/>
      <c r="H495" s="8"/>
      <c r="I495" s="5"/>
      <c r="J495" s="5"/>
      <c r="K495" s="5"/>
      <c r="L495" s="5"/>
      <c r="M495" s="1"/>
    </row>
    <row r="496" spans="1:13" x14ac:dyDescent="0.2">
      <c r="A496" s="5"/>
      <c r="B496" s="5"/>
      <c r="C496" s="5"/>
      <c r="D496" s="5"/>
      <c r="E496" s="5"/>
      <c r="F496" s="5"/>
      <c r="G496" s="5"/>
      <c r="H496" s="8"/>
      <c r="I496" s="5"/>
      <c r="J496" s="5"/>
      <c r="K496" s="5"/>
      <c r="L496" s="5"/>
      <c r="M496" s="1"/>
    </row>
  </sheetData>
  <sheetProtection algorithmName="SHA-512" hashValue="EH9KPcllSCJNm6E5AZyU/sO3azek1hCU0RF4Dkq7VAvMl5huNw6SRb+7MMHubSO6yJSKSzV818uoOctTrCddeg==" saltValue="+NQeYftEn/ed1VzEzL8xrA==" spinCount="100000" sheet="1" objects="1" scenarios="1"/>
  <sortState ref="A4:S53">
    <sortCondition ref="A4"/>
  </sortState>
  <conditionalFormatting sqref="H4:H53">
    <cfRule type="top10" dxfId="17" priority="5" rank="1"/>
    <cfRule type="top10" dxfId="16" priority="6" bottom="1" rank="1"/>
  </conditionalFormatting>
  <conditionalFormatting sqref="M4:M53">
    <cfRule type="top10" dxfId="15" priority="3" rank="1"/>
    <cfRule type="top10" dxfId="14" priority="4" bottom="1" rank="1"/>
  </conditionalFormatting>
  <conditionalFormatting sqref="R4:R53">
    <cfRule type="top10" dxfId="13" priority="1" rank="1"/>
    <cfRule type="top10" dxfId="12" priority="2" bottom="1" rank="1"/>
  </conditionalFormatting>
  <pageMargins left="0.24" right="0.24" top="0.47" bottom="0.4" header="0.14000000000000001" footer="0.23"/>
  <pageSetup paperSize="9" orientation="portrait" horizontalDpi="1200" verticalDpi="12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X496"/>
  <sheetViews>
    <sheetView workbookViewId="0">
      <selection activeCell="B3" sqref="B3"/>
    </sheetView>
  </sheetViews>
  <sheetFormatPr defaultColWidth="8.85546875" defaultRowHeight="12.75" x14ac:dyDescent="0.2"/>
  <cols>
    <col min="1" max="1" width="7.140625" style="6" customWidth="1"/>
    <col min="2" max="2" width="27.85546875" style="6" customWidth="1"/>
    <col min="3" max="3" width="27.85546875" style="7" customWidth="1"/>
    <col min="4" max="4" width="11.42578125" style="7" bestFit="1" customWidth="1"/>
    <col min="5" max="5" width="12.42578125" style="6" bestFit="1" customWidth="1"/>
    <col min="6" max="6" width="14.85546875" style="6" bestFit="1" customWidth="1"/>
    <col min="7" max="7" width="10.28515625" style="6" bestFit="1" customWidth="1"/>
    <col min="8" max="8" width="11" style="26" bestFit="1" customWidth="1"/>
    <col min="9" max="9" width="11.42578125" style="8" bestFit="1" customWidth="1"/>
    <col min="10" max="10" width="12.42578125" style="6" bestFit="1" customWidth="1"/>
    <col min="11" max="11" width="14.85546875" style="6" bestFit="1" customWidth="1"/>
    <col min="12" max="12" width="10.28515625" style="6" bestFit="1" customWidth="1"/>
    <col min="13" max="13" width="11" style="8" bestFit="1" customWidth="1"/>
    <col min="14" max="14" width="6.7109375" style="5" bestFit="1" customWidth="1"/>
    <col min="15" max="15" width="12.42578125" style="6" bestFit="1" customWidth="1"/>
    <col min="16" max="16" width="14.85546875" style="6" bestFit="1" customWidth="1"/>
    <col min="17" max="17" width="10.28515625" style="6" bestFit="1" customWidth="1"/>
    <col min="18" max="18" width="11" style="8" bestFit="1" customWidth="1"/>
    <col min="19" max="19" width="6.7109375" style="5" bestFit="1" customWidth="1"/>
    <col min="20" max="16384" width="8.85546875" style="5"/>
  </cols>
  <sheetData>
    <row r="1" spans="1:24" ht="29.25" x14ac:dyDescent="0.35">
      <c r="A1" s="48" t="str">
        <f>Entrants!K1</f>
        <v>SAUVIC Motorkhana 2016 - Round 4</v>
      </c>
      <c r="B1" s="49"/>
      <c r="C1" s="49"/>
      <c r="D1" s="49"/>
      <c r="E1" s="49"/>
      <c r="F1" s="49"/>
      <c r="G1" s="120"/>
      <c r="H1" s="49"/>
      <c r="I1" s="49"/>
      <c r="J1" s="49"/>
      <c r="K1" s="50"/>
      <c r="L1" s="49"/>
      <c r="M1" s="49"/>
      <c r="N1" s="49"/>
      <c r="O1" s="49"/>
      <c r="P1" s="50"/>
      <c r="Q1" s="49"/>
      <c r="R1" s="49"/>
      <c r="S1" s="49"/>
      <c r="T1" s="4"/>
    </row>
    <row r="2" spans="1:24" ht="15" customHeight="1" x14ac:dyDescent="0.25">
      <c r="A2" s="54" t="str">
        <f>Entrants!J9</f>
        <v>MAP 5</v>
      </c>
      <c r="B2" s="54" t="str">
        <f>Entrants!K9</f>
        <v>Long Wang</v>
      </c>
      <c r="C2" s="52"/>
      <c r="D2" s="52"/>
      <c r="E2" s="51"/>
      <c r="F2" s="53" t="s">
        <v>33</v>
      </c>
      <c r="G2" s="51"/>
      <c r="H2" s="51"/>
      <c r="I2" s="54"/>
      <c r="J2" s="51"/>
      <c r="K2" s="53" t="s">
        <v>33</v>
      </c>
      <c r="L2" s="51"/>
      <c r="M2" s="51"/>
      <c r="N2" s="54"/>
      <c r="O2" s="51"/>
      <c r="P2" s="53" t="s">
        <v>33</v>
      </c>
      <c r="Q2" s="51"/>
      <c r="R2" s="51"/>
      <c r="S2" s="54"/>
      <c r="T2" s="9"/>
    </row>
    <row r="3" spans="1:24" s="6" customFormat="1" ht="15" customHeight="1" thickBot="1" x14ac:dyDescent="0.3">
      <c r="A3" s="55" t="s">
        <v>27</v>
      </c>
      <c r="B3" s="55" t="s">
        <v>18</v>
      </c>
      <c r="C3" s="55" t="s">
        <v>3</v>
      </c>
      <c r="D3" s="55" t="s">
        <v>7</v>
      </c>
      <c r="E3" s="56" t="s">
        <v>19</v>
      </c>
      <c r="F3" s="55" t="s">
        <v>32</v>
      </c>
      <c r="G3" s="55" t="s">
        <v>24</v>
      </c>
      <c r="H3" s="55" t="s">
        <v>23</v>
      </c>
      <c r="I3" s="55" t="s">
        <v>25</v>
      </c>
      <c r="J3" s="55" t="s">
        <v>26</v>
      </c>
      <c r="K3" s="55" t="s">
        <v>32</v>
      </c>
      <c r="L3" s="55" t="s">
        <v>24</v>
      </c>
      <c r="M3" s="55" t="s">
        <v>23</v>
      </c>
      <c r="N3" s="55" t="s">
        <v>25</v>
      </c>
      <c r="O3" s="55" t="s">
        <v>56</v>
      </c>
      <c r="P3" s="55" t="s">
        <v>32</v>
      </c>
      <c r="Q3" s="55" t="s">
        <v>24</v>
      </c>
      <c r="R3" s="55" t="s">
        <v>23</v>
      </c>
      <c r="S3" s="55" t="s">
        <v>25</v>
      </c>
      <c r="T3" s="10"/>
    </row>
    <row r="4" spans="1:24" ht="15" customHeight="1" x14ac:dyDescent="0.25">
      <c r="A4" s="38">
        <f>IF(Entrants!B4="","",Entrants!B4)</f>
        <v>1</v>
      </c>
      <c r="B4" s="38" t="str">
        <f>IF(Entrants!C4="","",Entrants!C4)</f>
        <v>Simon Henman</v>
      </c>
      <c r="C4" s="38" t="str">
        <f>IF(Entrants!D4="","",Entrants!D4)</f>
        <v>EVO</v>
      </c>
      <c r="D4" s="38" t="str">
        <f>IF(Entrants!E4="","",Entrants!E4)</f>
        <v>4WD</v>
      </c>
      <c r="E4" s="93">
        <v>33.409999999999997</v>
      </c>
      <c r="F4" s="96"/>
      <c r="G4" s="96"/>
      <c r="H4" s="39">
        <f>IF(E4="","",IF(G4="DNS",E$57,IF(G4="DNF",E$56,IF(G4="WD",E$55,IF(E4+(F4*E$58)&gt;E$55,E$55,E4+(F4*E$58))))))</f>
        <v>33.409999999999997</v>
      </c>
      <c r="I4" s="58">
        <f>IFERROR((Entrants!$B$56+1)-RANK(H4,$H$4:$H$53,1),"")</f>
        <v>42</v>
      </c>
      <c r="J4" s="93">
        <v>33.44</v>
      </c>
      <c r="K4" s="103"/>
      <c r="L4" s="103"/>
      <c r="M4" s="39">
        <f>IF(J4="","",IF(L4="DNS",J$57,IF(L4="DNF",J$56,IF(L4="WD",J$55,IF(J4+(K4*J$58)&gt;J$55,J$55,J4+(K4*J$58))))))</f>
        <v>33.44</v>
      </c>
      <c r="N4" s="58">
        <f>IFERROR((Entrants!$B$56+1)-RANK(M4,$M$4:$M$53,1),"")</f>
        <v>41</v>
      </c>
      <c r="O4" s="93">
        <v>33.299999999999997</v>
      </c>
      <c r="P4" s="103"/>
      <c r="Q4" s="103"/>
      <c r="R4" s="39">
        <f>IF(O4="","",IF(Q4="DNS",O$57,IF(Q4="DNF",O$56,IF(Q4="WD",O$55,IF(O4+(P4*O$58)&gt;O$55,O$55,O4+(P4*O$58))))))</f>
        <v>33.299999999999997</v>
      </c>
      <c r="S4" s="58">
        <f>IFERROR((Entrants!$B$56+1)-RANK(R4,$R$4:$R$53,1),"")</f>
        <v>42</v>
      </c>
      <c r="T4" s="12"/>
      <c r="U4" s="12"/>
      <c r="V4" s="14"/>
      <c r="W4" s="12"/>
      <c r="X4" s="12"/>
    </row>
    <row r="5" spans="1:24" ht="15" customHeight="1" x14ac:dyDescent="0.25">
      <c r="A5" s="38">
        <f>IF(Entrants!B5="","",Entrants!B5)</f>
        <v>2</v>
      </c>
      <c r="B5" s="38" t="str">
        <f>IF(Entrants!C5="","",Entrants!C5)</f>
        <v>Jett Benson</v>
      </c>
      <c r="C5" s="38" t="str">
        <f>IF(Entrants!D5="","",Entrants!D5)</f>
        <v>180sx</v>
      </c>
      <c r="D5" s="38" t="str">
        <f>IF(Entrants!E5="","",Entrants!E5)</f>
        <v>2WD</v>
      </c>
      <c r="E5" s="93">
        <v>35.71</v>
      </c>
      <c r="F5" s="96"/>
      <c r="G5" s="96"/>
      <c r="H5" s="39">
        <f t="shared" ref="H5:H53" si="0">IF(E5="","",IF(G5="DNS",E$57,IF(G5="DNF",E$56,IF(G5="WD",E$55,IF(E5+(F5*E$58)&gt;E$55,E$55,E5+(F5*E$58))))))</f>
        <v>35.71</v>
      </c>
      <c r="I5" s="58">
        <f>IFERROR((Entrants!$B$56+1)-RANK(H5,$H$4:$H$53,1),"")</f>
        <v>33</v>
      </c>
      <c r="J5" s="93">
        <v>35.44</v>
      </c>
      <c r="K5" s="103"/>
      <c r="L5" s="103"/>
      <c r="M5" s="39">
        <f t="shared" ref="M5:M53" si="1">IF(J5="","",IF(L5="DNS",J$57,IF(L5="DNF",J$56,IF(L5="WD",J$55,IF(J5+(K5*J$58)&gt;J$55,J$55,J5+(K5*J$58))))))</f>
        <v>35.44</v>
      </c>
      <c r="N5" s="58">
        <f>IFERROR((Entrants!$B$56+1)-RANK(M5,$M$4:$M$53,1),"")</f>
        <v>34</v>
      </c>
      <c r="O5" s="93">
        <v>35.880000000000003</v>
      </c>
      <c r="P5" s="103"/>
      <c r="Q5" s="103"/>
      <c r="R5" s="39">
        <f t="shared" ref="R5:R53" si="2">IF(O5="","",IF(Q5="DNS",O$57,IF(Q5="DNF",O$56,IF(Q5="WD",O$55,IF(O5+(P5*O$58)&gt;O$55,O$55,O5+(P5*O$58))))))</f>
        <v>35.880000000000003</v>
      </c>
      <c r="S5" s="58">
        <f>IFERROR((Entrants!$B$56+1)-RANK(R5,$R$4:$R$53,1),"")</f>
        <v>34</v>
      </c>
      <c r="T5" s="12"/>
      <c r="U5" s="12"/>
      <c r="V5" s="12"/>
      <c r="W5" s="12"/>
      <c r="X5" s="12"/>
    </row>
    <row r="6" spans="1:24" ht="15" customHeight="1" x14ac:dyDescent="0.25">
      <c r="A6" s="38">
        <f>IF(Entrants!B6="","",Entrants!B6)</f>
        <v>3</v>
      </c>
      <c r="B6" s="38" t="str">
        <f>IF(Entrants!C6="","",Entrants!C6)</f>
        <v>Shane Janssen</v>
      </c>
      <c r="C6" s="38" t="str">
        <f>IF(Entrants!D6="","",Entrants!D6)</f>
        <v>R33 GTR</v>
      </c>
      <c r="D6" s="38" t="str">
        <f>IF(Entrants!E6="","",Entrants!E6)</f>
        <v>4WD</v>
      </c>
      <c r="E6" s="93">
        <v>31.62</v>
      </c>
      <c r="F6" s="96"/>
      <c r="G6" s="96"/>
      <c r="H6" s="39">
        <f t="shared" si="0"/>
        <v>31.62</v>
      </c>
      <c r="I6" s="58">
        <f>IFERROR((Entrants!$B$56+1)-RANK(H6,$H$4:$H$53,1),"")</f>
        <v>46</v>
      </c>
      <c r="J6" s="93">
        <v>31.31</v>
      </c>
      <c r="K6" s="102"/>
      <c r="L6" s="102"/>
      <c r="M6" s="39">
        <f t="shared" si="1"/>
        <v>31.31</v>
      </c>
      <c r="N6" s="58">
        <f>IFERROR((Entrants!$B$56+1)-RANK(M6,$M$4:$M$53,1),"")</f>
        <v>45</v>
      </c>
      <c r="O6" s="93">
        <v>31</v>
      </c>
      <c r="P6" s="102"/>
      <c r="Q6" s="102"/>
      <c r="R6" s="39">
        <f t="shared" si="2"/>
        <v>31</v>
      </c>
      <c r="S6" s="58">
        <f>IFERROR((Entrants!$B$56+1)-RANK(R6,$R$4:$R$53,1),"")</f>
        <v>46</v>
      </c>
      <c r="T6" s="12"/>
      <c r="U6" s="12"/>
      <c r="V6" s="12"/>
      <c r="W6" s="12"/>
      <c r="X6" s="12"/>
    </row>
    <row r="7" spans="1:24" ht="15" customHeight="1" x14ac:dyDescent="0.25">
      <c r="A7" s="38">
        <f>IF(Entrants!B7="","",Entrants!B7)</f>
        <v>4</v>
      </c>
      <c r="B7" s="38" t="str">
        <f>IF(Entrants!C7="","",Entrants!C7)</f>
        <v>Kyle Bone</v>
      </c>
      <c r="C7" s="38" t="str">
        <f>IF(Entrants!D7="","",Entrants!D7)</f>
        <v>R33 GTS-t</v>
      </c>
      <c r="D7" s="38" t="str">
        <f>IF(Entrants!E7="","",Entrants!E7)</f>
        <v>2WD</v>
      </c>
      <c r="E7" s="93">
        <v>38.6</v>
      </c>
      <c r="F7" s="94"/>
      <c r="G7" s="94"/>
      <c r="H7" s="39">
        <f t="shared" si="0"/>
        <v>38.6</v>
      </c>
      <c r="I7" s="58">
        <f>IFERROR((Entrants!$B$56+1)-RANK(H7,$H$4:$H$53,1),"")</f>
        <v>17</v>
      </c>
      <c r="J7" s="93">
        <v>37.19</v>
      </c>
      <c r="K7" s="103"/>
      <c r="L7" s="103"/>
      <c r="M7" s="39">
        <f t="shared" si="1"/>
        <v>37.19</v>
      </c>
      <c r="N7" s="58">
        <f>IFERROR((Entrants!$B$56+1)-RANK(M7,$M$4:$M$53,1),"")</f>
        <v>21</v>
      </c>
      <c r="O7" s="93">
        <v>36.53</v>
      </c>
      <c r="P7" s="103"/>
      <c r="Q7" s="103"/>
      <c r="R7" s="39">
        <f t="shared" si="2"/>
        <v>36.53</v>
      </c>
      <c r="S7" s="58">
        <f>IFERROR((Entrants!$B$56+1)-RANK(R7,$R$4:$R$53,1),"")</f>
        <v>30</v>
      </c>
      <c r="T7" s="12"/>
      <c r="U7" s="12"/>
      <c r="V7" s="12"/>
      <c r="W7" s="12"/>
      <c r="X7" s="12"/>
    </row>
    <row r="8" spans="1:24" ht="15" customHeight="1" x14ac:dyDescent="0.25">
      <c r="A8" s="38">
        <f>IF(Entrants!B8="","",Entrants!B8)</f>
        <v>5</v>
      </c>
      <c r="B8" s="38" t="str">
        <f>IF(Entrants!C8="","",Entrants!C8)</f>
        <v>Paris Hoult</v>
      </c>
      <c r="C8" s="38" t="str">
        <f>IF(Entrants!D8="","",Entrants!D8)</f>
        <v>Chaser</v>
      </c>
      <c r="D8" s="38" t="str">
        <f>IF(Entrants!E8="","",Entrants!E8)</f>
        <v>2WD</v>
      </c>
      <c r="E8" s="93">
        <v>38.5</v>
      </c>
      <c r="F8" s="94"/>
      <c r="G8" s="94"/>
      <c r="H8" s="39">
        <f t="shared" si="0"/>
        <v>38.5</v>
      </c>
      <c r="I8" s="58">
        <f>IFERROR((Entrants!$B$56+1)-RANK(H8,$H$4:$H$53,1),"")</f>
        <v>18</v>
      </c>
      <c r="J8" s="93">
        <v>48.9</v>
      </c>
      <c r="K8" s="103"/>
      <c r="L8" s="103"/>
      <c r="M8" s="39">
        <f t="shared" si="1"/>
        <v>48.9</v>
      </c>
      <c r="N8" s="58">
        <f>IFERROR((Entrants!$B$56+1)-RANK(M8,$M$4:$M$53,1),"")</f>
        <v>7</v>
      </c>
      <c r="O8" s="93">
        <v>38.880000000000003</v>
      </c>
      <c r="P8" s="103"/>
      <c r="Q8" s="103"/>
      <c r="R8" s="39">
        <f t="shared" si="2"/>
        <v>38.880000000000003</v>
      </c>
      <c r="S8" s="58">
        <f>IFERROR((Entrants!$B$56+1)-RANK(R8,$R$4:$R$53,1),"")</f>
        <v>23</v>
      </c>
      <c r="T8" s="12"/>
      <c r="U8" s="12"/>
      <c r="V8" s="12"/>
      <c r="W8" s="12"/>
      <c r="X8" s="12"/>
    </row>
    <row r="9" spans="1:24" ht="15" customHeight="1" x14ac:dyDescent="0.25">
      <c r="A9" s="38">
        <f>IF(Entrants!B9="","",Entrants!B9)</f>
        <v>6</v>
      </c>
      <c r="B9" s="38" t="str">
        <f>IF(Entrants!C9="","",Entrants!C9)</f>
        <v>Sean Power</v>
      </c>
      <c r="C9" s="38" t="str">
        <f>IF(Entrants!D9="","",Entrants!D9)</f>
        <v>SR32</v>
      </c>
      <c r="D9" s="38" t="str">
        <f>IF(Entrants!E9="","",Entrants!E9)</f>
        <v>2WD</v>
      </c>
      <c r="E9" s="93">
        <v>33.04</v>
      </c>
      <c r="F9" s="96"/>
      <c r="G9" s="96"/>
      <c r="H9" s="39">
        <f t="shared" si="0"/>
        <v>33.04</v>
      </c>
      <c r="I9" s="58">
        <f>IFERROR((Entrants!$B$56+1)-RANK(H9,$H$4:$H$53,1),"")</f>
        <v>43</v>
      </c>
      <c r="J9" s="93">
        <v>32.72</v>
      </c>
      <c r="K9" s="103"/>
      <c r="L9" s="103"/>
      <c r="M9" s="39">
        <f t="shared" si="1"/>
        <v>32.72</v>
      </c>
      <c r="N9" s="58">
        <f>IFERROR((Entrants!$B$56+1)-RANK(M9,$M$4:$M$53,1),"")</f>
        <v>43</v>
      </c>
      <c r="O9" s="93">
        <v>0</v>
      </c>
      <c r="P9" s="103"/>
      <c r="Q9" s="103" t="s">
        <v>145</v>
      </c>
      <c r="R9" s="39">
        <f t="shared" si="2"/>
        <v>62.06</v>
      </c>
      <c r="S9" s="58">
        <v>0</v>
      </c>
      <c r="T9" s="12"/>
      <c r="U9" s="12"/>
      <c r="V9" s="12"/>
      <c r="W9" s="12"/>
      <c r="X9" s="12"/>
    </row>
    <row r="10" spans="1:24" ht="15" customHeight="1" x14ac:dyDescent="0.25">
      <c r="A10" s="38">
        <f>IF(Entrants!B10="","",Entrants!B10)</f>
        <v>7</v>
      </c>
      <c r="B10" s="38" t="str">
        <f>IF(Entrants!C10="","",Entrants!C10)</f>
        <v>Jack puzin</v>
      </c>
      <c r="C10" s="38" t="str">
        <f>IF(Entrants!D10="","",Entrants!D10)</f>
        <v>R33 GTS-t</v>
      </c>
      <c r="D10" s="38" t="str">
        <f>IF(Entrants!E10="","",Entrants!E10)</f>
        <v>2WD</v>
      </c>
      <c r="E10" s="93">
        <v>36.909999999999997</v>
      </c>
      <c r="F10" s="94"/>
      <c r="G10" s="94"/>
      <c r="H10" s="39">
        <f t="shared" si="0"/>
        <v>36.909999999999997</v>
      </c>
      <c r="I10" s="58">
        <f>IFERROR((Entrants!$B$56+1)-RANK(H10,$H$4:$H$53,1),"")</f>
        <v>26</v>
      </c>
      <c r="J10" s="93">
        <v>36</v>
      </c>
      <c r="K10" s="103"/>
      <c r="L10" s="103"/>
      <c r="M10" s="39">
        <f t="shared" si="1"/>
        <v>36</v>
      </c>
      <c r="N10" s="58">
        <f>IFERROR((Entrants!$B$56+1)-RANK(M10,$M$4:$M$53,1),"")</f>
        <v>29</v>
      </c>
      <c r="O10" s="93">
        <v>0</v>
      </c>
      <c r="P10" s="103"/>
      <c r="Q10" s="103" t="s">
        <v>145</v>
      </c>
      <c r="R10" s="39">
        <f t="shared" si="2"/>
        <v>62.06</v>
      </c>
      <c r="S10" s="58">
        <v>0</v>
      </c>
      <c r="T10" s="12"/>
      <c r="U10" s="12"/>
      <c r="V10" s="12"/>
      <c r="W10" s="12"/>
      <c r="X10" s="12"/>
    </row>
    <row r="11" spans="1:24" ht="15" customHeight="1" x14ac:dyDescent="0.25">
      <c r="A11" s="38">
        <f>IF(Entrants!B11="","",Entrants!B11)</f>
        <v>8</v>
      </c>
      <c r="B11" s="38" t="str">
        <f>IF(Entrants!C11="","",Entrants!C11)</f>
        <v xml:space="preserve">Myles shobbrook </v>
      </c>
      <c r="C11" s="38" t="str">
        <f>IF(Entrants!D11="","",Entrants!D11)</f>
        <v>R34 GTT</v>
      </c>
      <c r="D11" s="38" t="str">
        <f>IF(Entrants!E11="","",Entrants!E11)</f>
        <v>2WD</v>
      </c>
      <c r="E11" s="99">
        <v>40.6</v>
      </c>
      <c r="F11" s="94"/>
      <c r="G11" s="94"/>
      <c r="H11" s="39">
        <f t="shared" si="0"/>
        <v>40.6</v>
      </c>
      <c r="I11" s="58">
        <f>IFERROR((Entrants!$B$56+1)-RANK(H11,$H$4:$H$53,1),"")</f>
        <v>12</v>
      </c>
      <c r="J11" s="93">
        <v>40.78</v>
      </c>
      <c r="K11" s="103"/>
      <c r="L11" s="103"/>
      <c r="M11" s="39">
        <f t="shared" si="1"/>
        <v>40.78</v>
      </c>
      <c r="N11" s="58">
        <f>IFERROR((Entrants!$B$56+1)-RANK(M11,$M$4:$M$53,1),"")</f>
        <v>10</v>
      </c>
      <c r="O11" s="93">
        <v>44.44</v>
      </c>
      <c r="P11" s="103"/>
      <c r="Q11" s="103"/>
      <c r="R11" s="39">
        <f t="shared" si="2"/>
        <v>44.44</v>
      </c>
      <c r="S11" s="58">
        <f>IFERROR((Entrants!$B$56+1)-RANK(R11,$R$4:$R$53,1),"")</f>
        <v>13</v>
      </c>
      <c r="T11" s="11"/>
      <c r="U11" s="12"/>
      <c r="V11" s="12"/>
      <c r="W11" s="12"/>
      <c r="X11" s="12"/>
    </row>
    <row r="12" spans="1:24" ht="15" customHeight="1" x14ac:dyDescent="0.25">
      <c r="A12" s="38">
        <f>IF(Entrants!B12="","",Entrants!B12)</f>
        <v>9</v>
      </c>
      <c r="B12" s="38" t="str">
        <f>IF(Entrants!C12="","",Entrants!C12)</f>
        <v>Russell Cunningham</v>
      </c>
      <c r="C12" s="38" t="str">
        <f>IF(Entrants!D12="","",Entrants!D12)</f>
        <v>R32</v>
      </c>
      <c r="D12" s="38" t="str">
        <f>IF(Entrants!E12="","",Entrants!E12)</f>
        <v>2WD</v>
      </c>
      <c r="E12" s="93">
        <v>32.520000000000003</v>
      </c>
      <c r="F12" s="94"/>
      <c r="G12" s="94"/>
      <c r="H12" s="39">
        <f t="shared" si="0"/>
        <v>32.520000000000003</v>
      </c>
      <c r="I12" s="58">
        <f>IFERROR((Entrants!$B$56+1)-RANK(H12,$H$4:$H$53,1),"")</f>
        <v>45</v>
      </c>
      <c r="J12" s="93">
        <v>30.58</v>
      </c>
      <c r="K12" s="103"/>
      <c r="L12" s="103"/>
      <c r="M12" s="39">
        <f t="shared" si="1"/>
        <v>30.58</v>
      </c>
      <c r="N12" s="58">
        <f>IFERROR((Entrants!$B$56+1)-RANK(M12,$M$4:$M$53,1),"")</f>
        <v>46</v>
      </c>
      <c r="O12" s="93">
        <v>31.13</v>
      </c>
      <c r="P12" s="103"/>
      <c r="Q12" s="103"/>
      <c r="R12" s="39">
        <f t="shared" si="2"/>
        <v>31.13</v>
      </c>
      <c r="S12" s="58">
        <f>IFERROR((Entrants!$B$56+1)-RANK(R12,$R$4:$R$53,1),"")</f>
        <v>45</v>
      </c>
      <c r="T12" s="12"/>
      <c r="U12" s="12"/>
      <c r="V12" s="12"/>
      <c r="W12" s="12"/>
      <c r="X12" s="12"/>
    </row>
    <row r="13" spans="1:24" ht="15" customHeight="1" x14ac:dyDescent="0.25">
      <c r="A13" s="38">
        <f>IF(Entrants!B13="","",Entrants!B13)</f>
        <v>10</v>
      </c>
      <c r="B13" s="38" t="str">
        <f>IF(Entrants!C13="","",Entrants!C13)</f>
        <v>Simon wilcox</v>
      </c>
      <c r="C13" s="38" t="str">
        <f>IF(Entrants!D13="","",Entrants!D13)</f>
        <v>chaser</v>
      </c>
      <c r="D13" s="38" t="str">
        <f>IF(Entrants!E13="","",Entrants!E13)</f>
        <v>2WD</v>
      </c>
      <c r="E13" s="93">
        <v>36.619999999999997</v>
      </c>
      <c r="F13" s="96"/>
      <c r="G13" s="96"/>
      <c r="H13" s="39">
        <f t="shared" si="0"/>
        <v>36.619999999999997</v>
      </c>
      <c r="I13" s="58">
        <f>IFERROR((Entrants!$B$56+1)-RANK(H13,$H$4:$H$53,1),"")</f>
        <v>28</v>
      </c>
      <c r="J13" s="93">
        <v>37</v>
      </c>
      <c r="K13" s="102"/>
      <c r="L13" s="102"/>
      <c r="M13" s="39">
        <f t="shared" si="1"/>
        <v>37</v>
      </c>
      <c r="N13" s="58">
        <f>IFERROR((Entrants!$B$56+1)-RANK(M13,$M$4:$M$53,1),"")</f>
        <v>22</v>
      </c>
      <c r="O13" s="93">
        <v>38.75</v>
      </c>
      <c r="P13" s="102"/>
      <c r="Q13" s="102"/>
      <c r="R13" s="39">
        <f t="shared" si="2"/>
        <v>38.75</v>
      </c>
      <c r="S13" s="58">
        <f>IFERROR((Entrants!$B$56+1)-RANK(R13,$R$4:$R$53,1),"")</f>
        <v>24</v>
      </c>
      <c r="T13" s="12"/>
      <c r="U13" s="12"/>
      <c r="V13" s="12"/>
      <c r="W13" s="12"/>
      <c r="X13" s="12"/>
    </row>
    <row r="14" spans="1:24" ht="15" customHeight="1" x14ac:dyDescent="0.25">
      <c r="A14" s="38">
        <f>IF(Entrants!B14="","",Entrants!B14)</f>
        <v>11</v>
      </c>
      <c r="B14" s="38" t="str">
        <f>IF(Entrants!C14="","",Entrants!C14)</f>
        <v>Daniel daraxoglou</v>
      </c>
      <c r="C14" s="38" t="str">
        <f>IF(Entrants!D14="","",Entrants!D14)</f>
        <v>S14</v>
      </c>
      <c r="D14" s="38" t="str">
        <f>IF(Entrants!E14="","",Entrants!E14)</f>
        <v>2WD</v>
      </c>
      <c r="E14" s="99">
        <v>40.03</v>
      </c>
      <c r="F14" s="94"/>
      <c r="G14" s="94"/>
      <c r="H14" s="39">
        <f t="shared" si="0"/>
        <v>40.03</v>
      </c>
      <c r="I14" s="58">
        <f>IFERROR((Entrants!$B$56+1)-RANK(H14,$H$4:$H$53,1),"")</f>
        <v>14</v>
      </c>
      <c r="J14" s="93">
        <v>50.69</v>
      </c>
      <c r="K14" s="103"/>
      <c r="L14" s="103"/>
      <c r="M14" s="39">
        <f t="shared" si="1"/>
        <v>50.69</v>
      </c>
      <c r="N14" s="58">
        <f>IFERROR((Entrants!$B$56+1)-RANK(M14,$M$4:$M$53,1),"")</f>
        <v>6</v>
      </c>
      <c r="O14" s="93">
        <v>39.35</v>
      </c>
      <c r="P14" s="103"/>
      <c r="Q14" s="103"/>
      <c r="R14" s="39">
        <f t="shared" si="2"/>
        <v>39.35</v>
      </c>
      <c r="S14" s="58">
        <f>IFERROR((Entrants!$B$56+1)-RANK(R14,$R$4:$R$53,1),"")</f>
        <v>19</v>
      </c>
      <c r="T14" s="11"/>
      <c r="U14" s="12"/>
      <c r="V14" s="12"/>
      <c r="W14" s="12"/>
      <c r="X14" s="12"/>
    </row>
    <row r="15" spans="1:24" ht="15" customHeight="1" x14ac:dyDescent="0.25">
      <c r="A15" s="38">
        <f>IF(Entrants!B15="","",Entrants!B15)</f>
        <v>12</v>
      </c>
      <c r="B15" s="38" t="str">
        <f>IF(Entrants!C15="","",Entrants!C15)</f>
        <v>Ferne Smyth</v>
      </c>
      <c r="C15" s="38" t="str">
        <f>IF(Entrants!D15="","",Entrants!D15)</f>
        <v>180sx</v>
      </c>
      <c r="D15" s="38" t="str">
        <f>IF(Entrants!E15="","",Entrants!E15)</f>
        <v>2WD</v>
      </c>
      <c r="E15" s="99">
        <v>39.97</v>
      </c>
      <c r="F15" s="96"/>
      <c r="G15" s="96"/>
      <c r="H15" s="39">
        <f t="shared" si="0"/>
        <v>39.97</v>
      </c>
      <c r="I15" s="58">
        <f>IFERROR((Entrants!$B$56+1)-RANK(H15,$H$4:$H$53,1),"")</f>
        <v>15</v>
      </c>
      <c r="J15" s="93">
        <v>38.369999999999997</v>
      </c>
      <c r="K15" s="102"/>
      <c r="L15" s="102"/>
      <c r="M15" s="39">
        <f t="shared" si="1"/>
        <v>38.369999999999997</v>
      </c>
      <c r="N15" s="58">
        <f>IFERROR((Entrants!$B$56+1)-RANK(M15,$M$4:$M$53,1),"")</f>
        <v>17</v>
      </c>
      <c r="O15" s="93">
        <v>39.15</v>
      </c>
      <c r="P15" s="102"/>
      <c r="Q15" s="102"/>
      <c r="R15" s="39">
        <f t="shared" si="2"/>
        <v>39.15</v>
      </c>
      <c r="S15" s="58">
        <f>IFERROR((Entrants!$B$56+1)-RANK(R15,$R$4:$R$53,1),"")</f>
        <v>21</v>
      </c>
      <c r="T15" s="12"/>
      <c r="U15" s="12"/>
      <c r="V15" s="12"/>
      <c r="W15" s="12"/>
      <c r="X15" s="12"/>
    </row>
    <row r="16" spans="1:24" ht="15" customHeight="1" x14ac:dyDescent="0.25">
      <c r="A16" s="38">
        <f>IF(Entrants!B16="","",Entrants!B16)</f>
        <v>13</v>
      </c>
      <c r="B16" s="38" t="str">
        <f>IF(Entrants!C16="","",Entrants!C16)</f>
        <v>Michael Karantzoulis</v>
      </c>
      <c r="C16" s="38" t="str">
        <f>IF(Entrants!D16="","",Entrants!D16)</f>
        <v>chasert</v>
      </c>
      <c r="D16" s="38" t="str">
        <f>IF(Entrants!E16="","",Entrants!E16)</f>
        <v>2WD</v>
      </c>
      <c r="E16" s="93">
        <v>42.16</v>
      </c>
      <c r="F16" s="96"/>
      <c r="G16" s="96"/>
      <c r="H16" s="39">
        <f t="shared" si="0"/>
        <v>42.16</v>
      </c>
      <c r="I16" s="58">
        <f>IFERROR((Entrants!$B$56+1)-RANK(H16,$H$4:$H$53,1),"")</f>
        <v>7</v>
      </c>
      <c r="J16" s="93">
        <v>38.82</v>
      </c>
      <c r="K16" s="103"/>
      <c r="L16" s="103"/>
      <c r="M16" s="39">
        <f t="shared" si="1"/>
        <v>38.82</v>
      </c>
      <c r="N16" s="58">
        <f>IFERROR((Entrants!$B$56+1)-RANK(M16,$M$4:$M$53,1),"")</f>
        <v>16</v>
      </c>
      <c r="O16" s="93">
        <v>42.44</v>
      </c>
      <c r="P16" s="103"/>
      <c r="Q16" s="103"/>
      <c r="R16" s="39">
        <f t="shared" si="2"/>
        <v>42.44</v>
      </c>
      <c r="S16" s="58">
        <f>IFERROR((Entrants!$B$56+1)-RANK(R16,$R$4:$R$53,1),"")</f>
        <v>15</v>
      </c>
      <c r="T16" s="12"/>
      <c r="U16" s="12"/>
      <c r="V16" s="12"/>
      <c r="W16" s="12"/>
      <c r="X16" s="12"/>
    </row>
    <row r="17" spans="1:24" ht="15" customHeight="1" x14ac:dyDescent="0.25">
      <c r="A17" s="38">
        <f>IF(Entrants!B17="","",Entrants!B17)</f>
        <v>14</v>
      </c>
      <c r="B17" s="38" t="str">
        <f>IF(Entrants!C17="","",Entrants!C17)</f>
        <v>Paul Bone</v>
      </c>
      <c r="C17" s="38" t="str">
        <f>IF(Entrants!D17="","",Entrants!D17)</f>
        <v>R33 GTS-t</v>
      </c>
      <c r="D17" s="38" t="str">
        <f>IF(Entrants!E17="","",Entrants!E17)</f>
        <v>2WD</v>
      </c>
      <c r="E17" s="93">
        <v>36.78</v>
      </c>
      <c r="F17" s="94"/>
      <c r="G17" s="94"/>
      <c r="H17" s="39">
        <f t="shared" si="0"/>
        <v>36.78</v>
      </c>
      <c r="I17" s="58">
        <f>IFERROR((Entrants!$B$56+1)-RANK(H17,$H$4:$H$53,1),"")</f>
        <v>27</v>
      </c>
      <c r="J17" s="93">
        <v>36.5</v>
      </c>
      <c r="K17" s="103"/>
      <c r="L17" s="103"/>
      <c r="M17" s="39">
        <f t="shared" si="1"/>
        <v>36.5</v>
      </c>
      <c r="N17" s="58">
        <f>IFERROR((Entrants!$B$56+1)-RANK(M17,$M$4:$M$53,1),"")</f>
        <v>27</v>
      </c>
      <c r="O17" s="93">
        <v>39.65</v>
      </c>
      <c r="P17" s="103"/>
      <c r="Q17" s="103"/>
      <c r="R17" s="39">
        <f t="shared" si="2"/>
        <v>39.65</v>
      </c>
      <c r="S17" s="58">
        <f>IFERROR((Entrants!$B$56+1)-RANK(R17,$R$4:$R$53,1),"")</f>
        <v>17</v>
      </c>
      <c r="T17" s="12"/>
      <c r="U17" s="12"/>
      <c r="V17" s="12"/>
      <c r="W17" s="12"/>
      <c r="X17" s="12"/>
    </row>
    <row r="18" spans="1:24" ht="15" customHeight="1" x14ac:dyDescent="0.25">
      <c r="A18" s="38">
        <f>IF(Entrants!B18="","",Entrants!B18)</f>
        <v>15</v>
      </c>
      <c r="B18" s="38" t="str">
        <f>IF(Entrants!C18="","",Entrants!C18)</f>
        <v>Josh Miller</v>
      </c>
      <c r="C18" s="38" t="str">
        <f>IF(Entrants!D18="","",Entrants!D18)</f>
        <v>Mustang</v>
      </c>
      <c r="D18" s="38" t="str">
        <f>IF(Entrants!E18="","",Entrants!E18)</f>
        <v>2WD</v>
      </c>
      <c r="E18" s="93">
        <v>34.880000000000003</v>
      </c>
      <c r="F18" s="94"/>
      <c r="G18" s="94"/>
      <c r="H18" s="39">
        <f t="shared" si="0"/>
        <v>34.880000000000003</v>
      </c>
      <c r="I18" s="58">
        <f>IFERROR((Entrants!$B$56+1)-RANK(H18,$H$4:$H$53,1),"")</f>
        <v>38</v>
      </c>
      <c r="J18" s="93">
        <v>34.03</v>
      </c>
      <c r="K18" s="103"/>
      <c r="L18" s="103"/>
      <c r="M18" s="39">
        <f t="shared" si="1"/>
        <v>34.03</v>
      </c>
      <c r="N18" s="58">
        <f>IFERROR((Entrants!$B$56+1)-RANK(M18,$M$4:$M$53,1),"")</f>
        <v>38</v>
      </c>
      <c r="O18" s="93">
        <v>0</v>
      </c>
      <c r="P18" s="103"/>
      <c r="Q18" s="103" t="s">
        <v>145</v>
      </c>
      <c r="R18" s="39">
        <f t="shared" si="2"/>
        <v>62.06</v>
      </c>
      <c r="S18" s="58">
        <v>0</v>
      </c>
      <c r="T18" s="12"/>
      <c r="U18" s="12"/>
      <c r="V18" s="12"/>
      <c r="W18" s="12"/>
      <c r="X18" s="12"/>
    </row>
    <row r="19" spans="1:24" ht="15" customHeight="1" x14ac:dyDescent="0.25">
      <c r="A19" s="38">
        <f>IF(Entrants!B19="","",Entrants!B19)</f>
        <v>16</v>
      </c>
      <c r="B19" s="38" t="str">
        <f>IF(Entrants!C19="","",Entrants!C19)</f>
        <v>Andrew Wolf</v>
      </c>
      <c r="C19" s="38" t="str">
        <f>IF(Entrants!D19="","",Entrants!D19)</f>
        <v>Mustang</v>
      </c>
      <c r="D19" s="38" t="str">
        <f>IF(Entrants!E19="","",Entrants!E19)</f>
        <v>2WD</v>
      </c>
      <c r="E19" s="93">
        <v>36.47</v>
      </c>
      <c r="F19" s="94"/>
      <c r="G19" s="94"/>
      <c r="H19" s="39">
        <f t="shared" si="0"/>
        <v>36.47</v>
      </c>
      <c r="I19" s="58">
        <f>IFERROR((Entrants!$B$56+1)-RANK(H19,$H$4:$H$53,1),"")</f>
        <v>29</v>
      </c>
      <c r="J19" s="93">
        <v>35.5</v>
      </c>
      <c r="K19" s="103"/>
      <c r="L19" s="103"/>
      <c r="M19" s="39">
        <f t="shared" si="1"/>
        <v>35.5</v>
      </c>
      <c r="N19" s="58">
        <f>IFERROR((Entrants!$B$56+1)-RANK(M19,$M$4:$M$53,1),"")</f>
        <v>32</v>
      </c>
      <c r="O19" s="93">
        <v>0</v>
      </c>
      <c r="P19" s="103"/>
      <c r="Q19" s="103" t="s">
        <v>145</v>
      </c>
      <c r="R19" s="39">
        <f t="shared" si="2"/>
        <v>62.06</v>
      </c>
      <c r="S19" s="58">
        <v>0</v>
      </c>
      <c r="T19" s="12"/>
      <c r="U19" s="12"/>
      <c r="V19" s="12"/>
      <c r="W19" s="12"/>
      <c r="X19" s="12"/>
    </row>
    <row r="20" spans="1:24" ht="15" customHeight="1" x14ac:dyDescent="0.25">
      <c r="A20" s="38">
        <f>IF(Entrants!B20="","",Entrants!B20)</f>
        <v>17</v>
      </c>
      <c r="B20" s="38" t="str">
        <f>IF(Entrants!C20="","",Entrants!C20)</f>
        <v>Jarrard Barr</v>
      </c>
      <c r="C20" s="38" t="str">
        <f>IF(Entrants!D20="","",Entrants!D20)</f>
        <v>R33 GTS-t</v>
      </c>
      <c r="D20" s="38" t="str">
        <f>IF(Entrants!E20="","",Entrants!E20)</f>
        <v>2WD</v>
      </c>
      <c r="E20" s="93">
        <v>38</v>
      </c>
      <c r="F20" s="96"/>
      <c r="G20" s="96"/>
      <c r="H20" s="39">
        <f t="shared" si="0"/>
        <v>38</v>
      </c>
      <c r="I20" s="58">
        <f>IFERROR((Entrants!$B$56+1)-RANK(H20,$H$4:$H$53,1),"")</f>
        <v>21</v>
      </c>
      <c r="J20" s="93">
        <v>0</v>
      </c>
      <c r="K20" s="103"/>
      <c r="L20" s="103" t="s">
        <v>145</v>
      </c>
      <c r="M20" s="39">
        <f t="shared" si="1"/>
        <v>62.06</v>
      </c>
      <c r="N20" s="58">
        <v>0</v>
      </c>
      <c r="O20" s="93">
        <v>0</v>
      </c>
      <c r="P20" s="103"/>
      <c r="Q20" s="103" t="s">
        <v>145</v>
      </c>
      <c r="R20" s="39">
        <f t="shared" si="2"/>
        <v>62.06</v>
      </c>
      <c r="S20" s="58">
        <v>0</v>
      </c>
      <c r="T20" s="12"/>
      <c r="U20" s="12"/>
      <c r="V20" s="12"/>
      <c r="W20" s="12"/>
      <c r="X20" s="12"/>
    </row>
    <row r="21" spans="1:24" ht="15" customHeight="1" x14ac:dyDescent="0.25">
      <c r="A21" s="38">
        <f>IF(Entrants!B21="","",Entrants!B21)</f>
        <v>18</v>
      </c>
      <c r="B21" s="38" t="str">
        <f>IF(Entrants!C21="","",Entrants!C21)</f>
        <v>Jake walker</v>
      </c>
      <c r="C21" s="38" t="str">
        <f>IF(Entrants!D21="","",Entrants!D21)</f>
        <v>R34 GTT</v>
      </c>
      <c r="D21" s="38" t="str">
        <f>IF(Entrants!E21="","",Entrants!E21)</f>
        <v>2WD</v>
      </c>
      <c r="E21" s="93">
        <v>43.44</v>
      </c>
      <c r="F21" s="94"/>
      <c r="G21" s="94"/>
      <c r="H21" s="39">
        <f t="shared" si="0"/>
        <v>43.44</v>
      </c>
      <c r="I21" s="58">
        <f>IFERROR((Entrants!$B$56+1)-RANK(H21,$H$4:$H$53,1),"")</f>
        <v>4</v>
      </c>
      <c r="J21" s="93">
        <v>40.19</v>
      </c>
      <c r="K21" s="103"/>
      <c r="L21" s="103"/>
      <c r="M21" s="39">
        <f t="shared" si="1"/>
        <v>40.19</v>
      </c>
      <c r="N21" s="58">
        <f>IFERROR((Entrants!$B$56+1)-RANK(M21,$M$4:$M$53,1),"")</f>
        <v>11</v>
      </c>
      <c r="O21" s="93">
        <v>39</v>
      </c>
      <c r="P21" s="103"/>
      <c r="Q21" s="103"/>
      <c r="R21" s="39">
        <f t="shared" si="2"/>
        <v>39</v>
      </c>
      <c r="S21" s="58">
        <f>IFERROR((Entrants!$B$56+1)-RANK(R21,$R$4:$R$53,1),"")</f>
        <v>22</v>
      </c>
      <c r="T21" s="12"/>
      <c r="U21" s="12"/>
      <c r="V21" s="12"/>
      <c r="W21" s="12"/>
      <c r="X21" s="12"/>
    </row>
    <row r="22" spans="1:24" ht="15" customHeight="1" x14ac:dyDescent="0.25">
      <c r="A22" s="38">
        <f>IF(Entrants!B22="","",Entrants!B22)</f>
        <v>19</v>
      </c>
      <c r="B22" s="38" t="str">
        <f>IF(Entrants!C22="","",Entrants!C22)</f>
        <v>Pranil kooverjee</v>
      </c>
      <c r="C22" s="38" t="str">
        <f>IF(Entrants!D22="","",Entrants!D22)</f>
        <v>S15</v>
      </c>
      <c r="D22" s="38" t="str">
        <f>IF(Entrants!E22="","",Entrants!E22)</f>
        <v>2WD</v>
      </c>
      <c r="E22" s="93">
        <v>41.32</v>
      </c>
      <c r="F22" s="94"/>
      <c r="G22" s="94"/>
      <c r="H22" s="39">
        <f t="shared" si="0"/>
        <v>41.32</v>
      </c>
      <c r="I22" s="58">
        <f>IFERROR((Entrants!$B$56+1)-RANK(H22,$H$4:$H$53,1),"")</f>
        <v>11</v>
      </c>
      <c r="J22" s="93">
        <v>38.19</v>
      </c>
      <c r="K22" s="102"/>
      <c r="L22" s="102"/>
      <c r="M22" s="39">
        <f t="shared" si="1"/>
        <v>38.19</v>
      </c>
      <c r="N22" s="58">
        <f>IFERROR((Entrants!$B$56+1)-RANK(M22,$M$4:$M$53,1),"")</f>
        <v>18</v>
      </c>
      <c r="O22" s="93">
        <v>36.44</v>
      </c>
      <c r="P22" s="102"/>
      <c r="Q22" s="102"/>
      <c r="R22" s="39">
        <f t="shared" si="2"/>
        <v>36.44</v>
      </c>
      <c r="S22" s="58">
        <f>IFERROR((Entrants!$B$56+1)-RANK(R22,$R$4:$R$53,1),"")</f>
        <v>32</v>
      </c>
      <c r="T22" s="12"/>
      <c r="U22" s="12"/>
      <c r="V22" s="12"/>
      <c r="W22" s="12"/>
      <c r="X22" s="12"/>
    </row>
    <row r="23" spans="1:24" ht="15" customHeight="1" x14ac:dyDescent="0.25">
      <c r="A23" s="38">
        <f>IF(Entrants!B23="","",Entrants!B23)</f>
        <v>20</v>
      </c>
      <c r="B23" s="38" t="str">
        <f>IF(Entrants!C23="","",Entrants!C23)</f>
        <v>Anthony Burke</v>
      </c>
      <c r="C23" s="38" t="str">
        <f>IF(Entrants!D23="","",Entrants!D23)</f>
        <v>Mustang</v>
      </c>
      <c r="D23" s="38" t="str">
        <f>IF(Entrants!E23="","",Entrants!E23)</f>
        <v>2WD</v>
      </c>
      <c r="E23" s="93">
        <v>34.880000000000003</v>
      </c>
      <c r="F23" s="96"/>
      <c r="G23" s="96"/>
      <c r="H23" s="39">
        <f t="shared" si="0"/>
        <v>34.880000000000003</v>
      </c>
      <c r="I23" s="58">
        <f>IFERROR((Entrants!$B$56+1)-RANK(H23,$H$4:$H$53,1),"")</f>
        <v>38</v>
      </c>
      <c r="J23" s="93">
        <v>33.869999999999997</v>
      </c>
      <c r="K23" s="103"/>
      <c r="L23" s="103"/>
      <c r="M23" s="39">
        <f t="shared" si="1"/>
        <v>33.869999999999997</v>
      </c>
      <c r="N23" s="58">
        <f>IFERROR((Entrants!$B$56+1)-RANK(M23,$M$4:$M$53,1),"")</f>
        <v>39</v>
      </c>
      <c r="O23" s="93">
        <v>0</v>
      </c>
      <c r="P23" s="103"/>
      <c r="Q23" s="103" t="s">
        <v>145</v>
      </c>
      <c r="R23" s="39">
        <f t="shared" si="2"/>
        <v>62.06</v>
      </c>
      <c r="S23" s="58">
        <v>0</v>
      </c>
      <c r="T23" s="12"/>
      <c r="U23" s="12"/>
      <c r="V23" s="12"/>
      <c r="W23" s="12"/>
      <c r="X23" s="12"/>
    </row>
    <row r="24" spans="1:24" ht="15" customHeight="1" x14ac:dyDescent="0.25">
      <c r="A24" s="38">
        <f>IF(Entrants!B24="","",Entrants!B24)</f>
        <v>21</v>
      </c>
      <c r="B24" s="38" t="str">
        <f>IF(Entrants!C24="","",Entrants!C24)</f>
        <v>Jared Mangnall</v>
      </c>
      <c r="C24" s="38" t="str">
        <f>IF(Entrants!D24="","",Entrants!D24)</f>
        <v>MX5</v>
      </c>
      <c r="D24" s="38" t="str">
        <f>IF(Entrants!E24="","",Entrants!E24)</f>
        <v>2WD</v>
      </c>
      <c r="E24" s="93">
        <v>37.22</v>
      </c>
      <c r="F24" s="96"/>
      <c r="G24" s="96"/>
      <c r="H24" s="39">
        <f t="shared" si="0"/>
        <v>37.22</v>
      </c>
      <c r="I24" s="58">
        <f>IFERROR((Entrants!$B$56+1)-RANK(H24,$H$4:$H$53,1),"")</f>
        <v>24</v>
      </c>
      <c r="J24" s="93">
        <v>36.75</v>
      </c>
      <c r="K24" s="103"/>
      <c r="L24" s="103"/>
      <c r="M24" s="39">
        <f t="shared" si="1"/>
        <v>36.75</v>
      </c>
      <c r="N24" s="58">
        <f>IFERROR((Entrants!$B$56+1)-RANK(M24,$M$4:$M$53,1),"")</f>
        <v>23</v>
      </c>
      <c r="O24" s="93">
        <v>35.97</v>
      </c>
      <c r="P24" s="103"/>
      <c r="Q24" s="103"/>
      <c r="R24" s="39">
        <f t="shared" si="2"/>
        <v>35.97</v>
      </c>
      <c r="S24" s="58">
        <f>IFERROR((Entrants!$B$56+1)-RANK(R24,$R$4:$R$53,1),"")</f>
        <v>33</v>
      </c>
      <c r="T24" s="11"/>
      <c r="U24" s="12"/>
      <c r="V24" s="12"/>
      <c r="W24" s="12"/>
      <c r="X24" s="12"/>
    </row>
    <row r="25" spans="1:24" ht="15" customHeight="1" x14ac:dyDescent="0.25">
      <c r="A25" s="38">
        <f>IF(Entrants!B25="","",Entrants!B25)</f>
        <v>22</v>
      </c>
      <c r="B25" s="38" t="str">
        <f>IF(Entrants!C25="","",Entrants!C25)</f>
        <v>Nick greenman</v>
      </c>
      <c r="C25" s="38" t="str">
        <f>IF(Entrants!D25="","",Entrants!D25)</f>
        <v>r31</v>
      </c>
      <c r="D25" s="38" t="str">
        <f>IF(Entrants!E25="","",Entrants!E25)</f>
        <v>2WD</v>
      </c>
      <c r="E25" s="93">
        <v>0</v>
      </c>
      <c r="F25" s="96"/>
      <c r="G25" s="96" t="s">
        <v>145</v>
      </c>
      <c r="H25" s="39">
        <f t="shared" si="0"/>
        <v>48.44</v>
      </c>
      <c r="I25" s="58">
        <v>0</v>
      </c>
      <c r="J25" s="93">
        <v>0</v>
      </c>
      <c r="K25" s="103"/>
      <c r="L25" s="103" t="s">
        <v>145</v>
      </c>
      <c r="M25" s="39">
        <f t="shared" si="1"/>
        <v>62.06</v>
      </c>
      <c r="N25" s="58">
        <v>0</v>
      </c>
      <c r="O25" s="93">
        <v>0</v>
      </c>
      <c r="P25" s="103"/>
      <c r="Q25" s="103" t="s">
        <v>145</v>
      </c>
      <c r="R25" s="39">
        <f t="shared" si="2"/>
        <v>62.06</v>
      </c>
      <c r="S25" s="58">
        <v>0</v>
      </c>
      <c r="T25" s="12"/>
      <c r="U25" s="12"/>
      <c r="V25" s="12"/>
      <c r="W25" s="12"/>
      <c r="X25" s="12"/>
    </row>
    <row r="26" spans="1:24" ht="15" customHeight="1" x14ac:dyDescent="0.25">
      <c r="A26" s="38">
        <f>IF(Entrants!B26="","",Entrants!B26)</f>
        <v>23</v>
      </c>
      <c r="B26" s="38" t="str">
        <f>IF(Entrants!C26="","",Entrants!C26)</f>
        <v>Michael Eliou</v>
      </c>
      <c r="C26" s="38" t="str">
        <f>IF(Entrants!D26="","",Entrants!D26)</f>
        <v>chaser</v>
      </c>
      <c r="D26" s="38" t="str">
        <f>IF(Entrants!E26="","",Entrants!E26)</f>
        <v>2WD</v>
      </c>
      <c r="E26" s="99">
        <v>41.47</v>
      </c>
      <c r="F26" s="94"/>
      <c r="G26" s="96"/>
      <c r="H26" s="39">
        <f t="shared" si="0"/>
        <v>41.47</v>
      </c>
      <c r="I26" s="58">
        <f>IFERROR((Entrants!$B$56+1)-RANK(H26,$H$4:$H$53,1),"")</f>
        <v>10</v>
      </c>
      <c r="J26" s="93">
        <v>39.159999999999997</v>
      </c>
      <c r="K26" s="103"/>
      <c r="L26" s="103"/>
      <c r="M26" s="39">
        <f t="shared" si="1"/>
        <v>39.159999999999997</v>
      </c>
      <c r="N26" s="58">
        <f>IFERROR((Entrants!$B$56+1)-RANK(M26,$M$4:$M$53,1),"")</f>
        <v>15</v>
      </c>
      <c r="O26" s="93">
        <v>0</v>
      </c>
      <c r="P26" s="103"/>
      <c r="Q26" s="103" t="s">
        <v>145</v>
      </c>
      <c r="R26" s="39">
        <f t="shared" si="2"/>
        <v>62.06</v>
      </c>
      <c r="S26" s="58">
        <v>0</v>
      </c>
      <c r="T26" s="12"/>
      <c r="U26" s="12"/>
      <c r="V26" s="12"/>
      <c r="W26" s="12"/>
      <c r="X26" s="12"/>
    </row>
    <row r="27" spans="1:24" ht="15" customHeight="1" x14ac:dyDescent="0.25">
      <c r="A27" s="38">
        <f>IF(Entrants!B27="","",Entrants!B27)</f>
        <v>26</v>
      </c>
      <c r="B27" s="38" t="str">
        <f>IF(Entrants!C27="","",Entrants!C27)</f>
        <v>Leon Stapley</v>
      </c>
      <c r="C27" s="38" t="str">
        <f>IF(Entrants!D27="","",Entrants!D27)</f>
        <v>180sx</v>
      </c>
      <c r="D27" s="38" t="str">
        <f>IF(Entrants!E27="","",Entrants!E27)</f>
        <v>2WD</v>
      </c>
      <c r="E27" s="93">
        <v>32.869999999999997</v>
      </c>
      <c r="F27" s="96"/>
      <c r="G27" s="96"/>
      <c r="H27" s="39">
        <f t="shared" si="0"/>
        <v>32.869999999999997</v>
      </c>
      <c r="I27" s="58">
        <f>IFERROR((Entrants!$B$56+1)-RANK(H27,$H$4:$H$53,1),"")</f>
        <v>44</v>
      </c>
      <c r="J27" s="93">
        <v>31.65</v>
      </c>
      <c r="K27" s="103"/>
      <c r="L27" s="103"/>
      <c r="M27" s="39">
        <f t="shared" si="1"/>
        <v>31.65</v>
      </c>
      <c r="N27" s="58">
        <f>IFERROR((Entrants!$B$56+1)-RANK(M27,$M$4:$M$53,1),"")</f>
        <v>44</v>
      </c>
      <c r="O27" s="93">
        <v>39.44</v>
      </c>
      <c r="P27" s="103"/>
      <c r="Q27" s="103"/>
      <c r="R27" s="39">
        <f t="shared" si="2"/>
        <v>39.44</v>
      </c>
      <c r="S27" s="58">
        <f>IFERROR((Entrants!$B$56+1)-RANK(R27,$R$4:$R$53,1),"")</f>
        <v>18</v>
      </c>
      <c r="T27" s="12"/>
      <c r="U27" s="12"/>
      <c r="V27" s="12"/>
      <c r="W27" s="12"/>
      <c r="X27" s="12"/>
    </row>
    <row r="28" spans="1:24" ht="15" customHeight="1" x14ac:dyDescent="0.25">
      <c r="A28" s="38">
        <f>IF(Entrants!B28="","",Entrants!B28)</f>
        <v>27</v>
      </c>
      <c r="B28" s="38" t="str">
        <f>IF(Entrants!C28="","",Entrants!C28)</f>
        <v>Min Chan</v>
      </c>
      <c r="C28" s="38" t="str">
        <f>IF(Entrants!D28="","",Entrants!D28)</f>
        <v>Elise 111R</v>
      </c>
      <c r="D28" s="38" t="str">
        <f>IF(Entrants!E28="","",Entrants!E28)</f>
        <v>2WD</v>
      </c>
      <c r="E28" s="93">
        <v>33.630000000000003</v>
      </c>
      <c r="F28" s="94"/>
      <c r="G28" s="94"/>
      <c r="H28" s="39">
        <f t="shared" si="0"/>
        <v>33.630000000000003</v>
      </c>
      <c r="I28" s="58">
        <f>IFERROR((Entrants!$B$56+1)-RANK(H28,$H$4:$H$53,1),"")</f>
        <v>40</v>
      </c>
      <c r="J28" s="93">
        <v>35.17</v>
      </c>
      <c r="K28" s="103"/>
      <c r="L28" s="103"/>
      <c r="M28" s="39">
        <f t="shared" si="1"/>
        <v>35.17</v>
      </c>
      <c r="N28" s="58">
        <f>IFERROR((Entrants!$B$56+1)-RANK(M28,$M$4:$M$53,1),"")</f>
        <v>35</v>
      </c>
      <c r="O28" s="93">
        <v>33.06</v>
      </c>
      <c r="P28" s="103"/>
      <c r="Q28" s="103"/>
      <c r="R28" s="39">
        <f t="shared" si="2"/>
        <v>33.06</v>
      </c>
      <c r="S28" s="58">
        <f>IFERROR((Entrants!$B$56+1)-RANK(R28,$R$4:$R$53,1),"")</f>
        <v>44</v>
      </c>
      <c r="T28" s="13"/>
      <c r="U28" s="12"/>
      <c r="V28" s="12"/>
      <c r="W28" s="12"/>
      <c r="X28" s="12"/>
    </row>
    <row r="29" spans="1:24" ht="15" customHeight="1" x14ac:dyDescent="0.25">
      <c r="A29" s="38">
        <f>IF(Entrants!B29="","",Entrants!B29)</f>
        <v>28</v>
      </c>
      <c r="B29" s="38" t="str">
        <f>IF(Entrants!C29="","",Entrants!C29)</f>
        <v>james mcdermott</v>
      </c>
      <c r="C29" s="38" t="str">
        <f>IF(Entrants!D29="","",Entrants!D29)</f>
        <v>R33 GTR</v>
      </c>
      <c r="D29" s="38" t="str">
        <f>IF(Entrants!E29="","",Entrants!E29)</f>
        <v>4WD</v>
      </c>
      <c r="E29" s="93">
        <v>37.28</v>
      </c>
      <c r="F29" s="96"/>
      <c r="G29" s="96"/>
      <c r="H29" s="39">
        <f t="shared" si="0"/>
        <v>37.28</v>
      </c>
      <c r="I29" s="58">
        <f>IFERROR((Entrants!$B$56+1)-RANK(H29,$H$4:$H$53,1),"")</f>
        <v>23</v>
      </c>
      <c r="J29" s="97">
        <v>35.97</v>
      </c>
      <c r="K29" s="102"/>
      <c r="L29" s="102"/>
      <c r="M29" s="39">
        <f t="shared" si="1"/>
        <v>35.97</v>
      </c>
      <c r="N29" s="58">
        <f>IFERROR((Entrants!$B$56+1)-RANK(M29,$M$4:$M$53,1),"")</f>
        <v>30</v>
      </c>
      <c r="O29" s="97">
        <v>34.840000000000003</v>
      </c>
      <c r="P29" s="102"/>
      <c r="Q29" s="102"/>
      <c r="R29" s="39">
        <f t="shared" si="2"/>
        <v>34.840000000000003</v>
      </c>
      <c r="S29" s="58">
        <f>IFERROR((Entrants!$B$56+1)-RANK(R29,$R$4:$R$53,1),"")</f>
        <v>38</v>
      </c>
      <c r="T29" s="12"/>
      <c r="U29" s="12"/>
      <c r="V29" s="12"/>
      <c r="W29" s="12"/>
      <c r="X29" s="12"/>
    </row>
    <row r="30" spans="1:24" ht="15" customHeight="1" x14ac:dyDescent="0.25">
      <c r="A30" s="38">
        <f>IF(Entrants!B30="","",Entrants!B30)</f>
        <v>29</v>
      </c>
      <c r="B30" s="38" t="str">
        <f>IF(Entrants!C30="","",Entrants!C30)</f>
        <v>James Flannery</v>
      </c>
      <c r="C30" s="38" t="str">
        <f>IF(Entrants!D30="","",Entrants!D30)</f>
        <v>Cruize</v>
      </c>
      <c r="D30" s="38" t="str">
        <f>IF(Entrants!E30="","",Entrants!E30)</f>
        <v>2WD</v>
      </c>
      <c r="E30" s="93">
        <v>38.03</v>
      </c>
      <c r="F30" s="94"/>
      <c r="G30" s="94"/>
      <c r="H30" s="39">
        <f t="shared" si="0"/>
        <v>38.03</v>
      </c>
      <c r="I30" s="58">
        <f>IFERROR((Entrants!$B$56+1)-RANK(H30,$H$4:$H$53,1),"")</f>
        <v>20</v>
      </c>
      <c r="J30" s="93">
        <v>36</v>
      </c>
      <c r="K30" s="103"/>
      <c r="L30" s="103"/>
      <c r="M30" s="39">
        <f t="shared" si="1"/>
        <v>36</v>
      </c>
      <c r="N30" s="58">
        <f>IFERROR((Entrants!$B$56+1)-RANK(M30,$M$4:$M$53,1),"")</f>
        <v>29</v>
      </c>
      <c r="O30" s="93">
        <v>35.840000000000003</v>
      </c>
      <c r="P30" s="103"/>
      <c r="Q30" s="103"/>
      <c r="R30" s="39">
        <f t="shared" si="2"/>
        <v>35.840000000000003</v>
      </c>
      <c r="S30" s="58">
        <f>IFERROR((Entrants!$B$56+1)-RANK(R30,$R$4:$R$53,1),"")</f>
        <v>35</v>
      </c>
      <c r="T30" s="12"/>
      <c r="U30" s="12"/>
      <c r="V30" s="12"/>
      <c r="W30" s="12"/>
      <c r="X30" s="12"/>
    </row>
    <row r="31" spans="1:24" ht="15" customHeight="1" x14ac:dyDescent="0.25">
      <c r="A31" s="38">
        <f>IF(Entrants!B31="","",Entrants!B31)</f>
        <v>30</v>
      </c>
      <c r="B31" s="38" t="str">
        <f>IF(Entrants!C31="","",Entrants!C31)</f>
        <v>Mark Ryan</v>
      </c>
      <c r="C31" s="38" t="str">
        <f>IF(Entrants!D31="","",Entrants!D31)</f>
        <v>R33 GTS-t</v>
      </c>
      <c r="D31" s="38" t="str">
        <f>IF(Entrants!E31="","",Entrants!E31)</f>
        <v>2WD</v>
      </c>
      <c r="E31" s="93">
        <v>33.47</v>
      </c>
      <c r="F31" s="94"/>
      <c r="G31" s="94"/>
      <c r="H31" s="39">
        <f t="shared" si="0"/>
        <v>33.47</v>
      </c>
      <c r="I31" s="58">
        <f>IFERROR((Entrants!$B$56+1)-RANK(H31,$H$4:$H$53,1),"")</f>
        <v>41</v>
      </c>
      <c r="J31" s="93">
        <v>33.21</v>
      </c>
      <c r="K31" s="102"/>
      <c r="L31" s="102"/>
      <c r="M31" s="39">
        <f t="shared" si="1"/>
        <v>33.21</v>
      </c>
      <c r="N31" s="58">
        <f>IFERROR((Entrants!$B$56+1)-RANK(M31,$M$4:$M$53,1),"")</f>
        <v>42</v>
      </c>
      <c r="O31" s="93">
        <v>33.4</v>
      </c>
      <c r="P31" s="102"/>
      <c r="Q31" s="102"/>
      <c r="R31" s="39">
        <f t="shared" si="2"/>
        <v>33.4</v>
      </c>
      <c r="S31" s="58">
        <f>IFERROR((Entrants!$B$56+1)-RANK(R31,$R$4:$R$53,1),"")</f>
        <v>41</v>
      </c>
      <c r="T31" s="12"/>
      <c r="U31" s="12"/>
      <c r="V31" s="12"/>
      <c r="W31" s="12"/>
      <c r="X31" s="12"/>
    </row>
    <row r="32" spans="1:24" ht="15" customHeight="1" x14ac:dyDescent="0.25">
      <c r="A32" s="38">
        <f>IF(Entrants!B32="","",Entrants!B32)</f>
        <v>31</v>
      </c>
      <c r="B32" s="38" t="str">
        <f>IF(Entrants!C32="","",Entrants!C32)</f>
        <v>Travis Pfeiffer</v>
      </c>
      <c r="C32" s="38" t="str">
        <f>IF(Entrants!D32="","",Entrants!D32)</f>
        <v>Ford ute</v>
      </c>
      <c r="D32" s="38" t="str">
        <f>IF(Entrants!E32="","",Entrants!E32)</f>
        <v>2WD</v>
      </c>
      <c r="E32" s="93">
        <v>35.68</v>
      </c>
      <c r="F32" s="96"/>
      <c r="G32" s="108"/>
      <c r="H32" s="39">
        <f t="shared" si="0"/>
        <v>35.68</v>
      </c>
      <c r="I32" s="58">
        <f>IFERROR((Entrants!$B$56+1)-RANK(H32,$H$4:$H$53,1),"")</f>
        <v>34</v>
      </c>
      <c r="J32" s="93">
        <v>35.880000000000003</v>
      </c>
      <c r="K32" s="102"/>
      <c r="L32" s="102"/>
      <c r="M32" s="39">
        <f t="shared" si="1"/>
        <v>35.880000000000003</v>
      </c>
      <c r="N32" s="58">
        <f>IFERROR((Entrants!$B$56+1)-RANK(M32,$M$4:$M$53,1),"")</f>
        <v>31</v>
      </c>
      <c r="O32" s="93">
        <v>35.35</v>
      </c>
      <c r="P32" s="102"/>
      <c r="Q32" s="102"/>
      <c r="R32" s="39">
        <f t="shared" si="2"/>
        <v>35.35</v>
      </c>
      <c r="S32" s="58">
        <f>IFERROR((Entrants!$B$56+1)-RANK(R32,$R$4:$R$53,1),"")</f>
        <v>37</v>
      </c>
      <c r="T32" s="12"/>
      <c r="U32" s="12"/>
      <c r="V32" s="12"/>
      <c r="W32" s="12"/>
      <c r="X32" s="12"/>
    </row>
    <row r="33" spans="1:24" ht="15" customHeight="1" x14ac:dyDescent="0.25">
      <c r="A33" s="38">
        <f>IF(Entrants!B33="","",Entrants!B33)</f>
        <v>32</v>
      </c>
      <c r="B33" s="38" t="str">
        <f>IF(Entrants!C33="","",Entrants!C33)</f>
        <v>Matthew Roney</v>
      </c>
      <c r="C33" s="38" t="str">
        <f>IF(Entrants!D33="","",Entrants!D33)</f>
        <v>S14</v>
      </c>
      <c r="D33" s="38" t="str">
        <f>IF(Entrants!E33="","",Entrants!E33)</f>
        <v>2WD</v>
      </c>
      <c r="E33" s="93">
        <v>35.78</v>
      </c>
      <c r="F33" s="96"/>
      <c r="G33" s="96"/>
      <c r="H33" s="39">
        <f t="shared" si="0"/>
        <v>35.78</v>
      </c>
      <c r="I33" s="58">
        <f>IFERROR((Entrants!$B$56+1)-RANK(H33,$H$4:$H$53,1),"")</f>
        <v>32</v>
      </c>
      <c r="J33" s="93">
        <v>35.159999999999997</v>
      </c>
      <c r="K33" s="102"/>
      <c r="L33" s="102"/>
      <c r="M33" s="39">
        <f t="shared" si="1"/>
        <v>35.159999999999997</v>
      </c>
      <c r="N33" s="58">
        <f>IFERROR((Entrants!$B$56+1)-RANK(M33,$M$4:$M$53,1),"")</f>
        <v>36</v>
      </c>
      <c r="O33" s="93">
        <v>34.1</v>
      </c>
      <c r="P33" s="102"/>
      <c r="Q33" s="102"/>
      <c r="R33" s="39">
        <f t="shared" si="2"/>
        <v>34.1</v>
      </c>
      <c r="S33" s="58">
        <f>IFERROR((Entrants!$B$56+1)-RANK(R33,$R$4:$R$53,1),"")</f>
        <v>40</v>
      </c>
      <c r="T33" s="12"/>
      <c r="U33" s="12"/>
      <c r="V33" s="12"/>
      <c r="W33" s="12"/>
      <c r="X33" s="12"/>
    </row>
    <row r="34" spans="1:24" ht="15" customHeight="1" x14ac:dyDescent="0.25">
      <c r="A34" s="38">
        <f>IF(Entrants!B34="","",Entrants!B34)</f>
        <v>33</v>
      </c>
      <c r="B34" s="38" t="str">
        <f>IF(Entrants!C34="","",Entrants!C34)</f>
        <v>Leigh Germain</v>
      </c>
      <c r="C34" s="38" t="str">
        <f>IF(Entrants!D34="","",Entrants!D34)</f>
        <v>ford GS</v>
      </c>
      <c r="D34" s="38" t="str">
        <f>IF(Entrants!E34="","",Entrants!E34)</f>
        <v>2WD</v>
      </c>
      <c r="E34" s="93">
        <v>42.07</v>
      </c>
      <c r="F34" s="94"/>
      <c r="G34" s="94"/>
      <c r="H34" s="39">
        <f t="shared" si="0"/>
        <v>42.07</v>
      </c>
      <c r="I34" s="58">
        <f>IFERROR((Entrants!$B$56+1)-RANK(H34,$H$4:$H$53,1),"")</f>
        <v>8</v>
      </c>
      <c r="J34" s="93">
        <v>39.630000000000003</v>
      </c>
      <c r="K34" s="103"/>
      <c r="L34" s="103"/>
      <c r="M34" s="39">
        <f t="shared" si="1"/>
        <v>39.630000000000003</v>
      </c>
      <c r="N34" s="58">
        <f>IFERROR((Entrants!$B$56+1)-RANK(M34,$M$4:$M$53,1),"")</f>
        <v>12</v>
      </c>
      <c r="O34" s="93">
        <v>39.909999999999997</v>
      </c>
      <c r="P34" s="103"/>
      <c r="Q34" s="103"/>
      <c r="R34" s="39">
        <f t="shared" si="2"/>
        <v>39.909999999999997</v>
      </c>
      <c r="S34" s="58">
        <f>IFERROR((Entrants!$B$56+1)-RANK(R34,$R$4:$R$53,1),"")</f>
        <v>16</v>
      </c>
      <c r="T34" s="12"/>
      <c r="U34" s="12"/>
      <c r="V34" s="12"/>
      <c r="W34" s="12"/>
      <c r="X34" s="12"/>
    </row>
    <row r="35" spans="1:24" ht="15" customHeight="1" x14ac:dyDescent="0.25">
      <c r="A35" s="38">
        <f>IF(Entrants!B35="","",Entrants!B35)</f>
        <v>34</v>
      </c>
      <c r="B35" s="38" t="str">
        <f>IF(Entrants!C35="","",Entrants!C35)</f>
        <v>Tegan Collins</v>
      </c>
      <c r="C35" s="38" t="str">
        <f>IF(Entrants!D35="","",Entrants!D35)</f>
        <v>R33 GTS-t</v>
      </c>
      <c r="D35" s="38" t="str">
        <f>IF(Entrants!E35="","",Entrants!E35)</f>
        <v>2WD</v>
      </c>
      <c r="E35" s="93">
        <v>42.97</v>
      </c>
      <c r="F35" s="94"/>
      <c r="G35" s="94"/>
      <c r="H35" s="39">
        <f t="shared" si="0"/>
        <v>42.97</v>
      </c>
      <c r="I35" s="58">
        <f>IFERROR((Entrants!$B$56+1)-RANK(H35,$H$4:$H$53,1),"")</f>
        <v>5</v>
      </c>
      <c r="J35" s="93">
        <v>41.43</v>
      </c>
      <c r="K35" s="103"/>
      <c r="L35" s="103"/>
      <c r="M35" s="39">
        <f t="shared" si="1"/>
        <v>41.43</v>
      </c>
      <c r="N35" s="58">
        <f>IFERROR((Entrants!$B$56+1)-RANK(M35,$M$4:$M$53,1),"")</f>
        <v>8</v>
      </c>
      <c r="O35" s="93">
        <v>0</v>
      </c>
      <c r="P35" s="103"/>
      <c r="Q35" s="103" t="s">
        <v>145</v>
      </c>
      <c r="R35" s="39">
        <f t="shared" si="2"/>
        <v>62.06</v>
      </c>
      <c r="S35" s="58">
        <v>0</v>
      </c>
      <c r="T35" s="12"/>
      <c r="U35" s="12"/>
      <c r="V35" s="12"/>
      <c r="W35" s="12"/>
      <c r="X35" s="12"/>
    </row>
    <row r="36" spans="1:24" ht="15" customHeight="1" x14ac:dyDescent="0.25">
      <c r="A36" s="38">
        <f>IF(Entrants!B36="","",Entrants!B36)</f>
        <v>35</v>
      </c>
      <c r="B36" s="38" t="str">
        <f>IF(Entrants!C36="","",Entrants!C36)</f>
        <v>shane van dort</v>
      </c>
      <c r="C36" s="38" t="str">
        <f>IF(Entrants!D36="","",Entrants!D36)</f>
        <v xml:space="preserve">Commo </v>
      </c>
      <c r="D36" s="38" t="str">
        <f>IF(Entrants!E36="","",Entrants!E36)</f>
        <v>2WD</v>
      </c>
      <c r="E36" s="93">
        <v>0</v>
      </c>
      <c r="F36" s="94"/>
      <c r="G36" s="94" t="s">
        <v>145</v>
      </c>
      <c r="H36" s="39">
        <f t="shared" si="0"/>
        <v>48.44</v>
      </c>
      <c r="I36" s="58">
        <v>0</v>
      </c>
      <c r="J36" s="93">
        <v>0</v>
      </c>
      <c r="K36" s="103"/>
      <c r="L36" s="103" t="s">
        <v>145</v>
      </c>
      <c r="M36" s="39">
        <f t="shared" si="1"/>
        <v>62.06</v>
      </c>
      <c r="N36" s="58">
        <v>0</v>
      </c>
      <c r="O36" s="93">
        <v>0</v>
      </c>
      <c r="P36" s="103"/>
      <c r="Q36" s="103" t="s">
        <v>145</v>
      </c>
      <c r="R36" s="39">
        <f t="shared" si="2"/>
        <v>62.06</v>
      </c>
      <c r="S36" s="58">
        <v>0</v>
      </c>
      <c r="T36" s="12"/>
      <c r="U36" s="12"/>
      <c r="V36" s="12"/>
      <c r="W36" s="12"/>
      <c r="X36" s="12"/>
    </row>
    <row r="37" spans="1:24" ht="15" customHeight="1" x14ac:dyDescent="0.25">
      <c r="A37" s="38">
        <f>IF(Entrants!B37="","",Entrants!B37)</f>
        <v>36</v>
      </c>
      <c r="B37" s="38" t="str">
        <f>IF(Entrants!C37="","",Entrants!C37)</f>
        <v>Krystal Pfeiffer</v>
      </c>
      <c r="C37" s="38" t="str">
        <f>IF(Entrants!D37="","",Entrants!D37)</f>
        <v>180sx</v>
      </c>
      <c r="D37" s="38" t="str">
        <f>IF(Entrants!E37="","",Entrants!E37)</f>
        <v>2WD</v>
      </c>
      <c r="E37" s="93">
        <v>42.22</v>
      </c>
      <c r="F37" s="94"/>
      <c r="G37" s="94"/>
      <c r="H37" s="39">
        <f t="shared" si="0"/>
        <v>42.22</v>
      </c>
      <c r="I37" s="58">
        <f>IFERROR((Entrants!$B$56+1)-RANK(H37,$H$4:$H$53,1),"")</f>
        <v>6</v>
      </c>
      <c r="J37" s="93">
        <v>41.38</v>
      </c>
      <c r="K37" s="102"/>
      <c r="L37" s="102"/>
      <c r="M37" s="39">
        <f t="shared" si="1"/>
        <v>41.38</v>
      </c>
      <c r="N37" s="58">
        <f>IFERROR((Entrants!$B$56+1)-RANK(M37,$M$4:$M$53,1),"")</f>
        <v>9</v>
      </c>
      <c r="O37" s="93">
        <v>38.44</v>
      </c>
      <c r="P37" s="102"/>
      <c r="Q37" s="102"/>
      <c r="R37" s="39">
        <f t="shared" si="2"/>
        <v>38.44</v>
      </c>
      <c r="S37" s="58">
        <f>IFERROR((Entrants!$B$56+1)-RANK(R37,$R$4:$R$53,1),"")</f>
        <v>26</v>
      </c>
      <c r="T37" s="12"/>
      <c r="U37" s="12"/>
      <c r="V37" s="12"/>
      <c r="W37" s="12"/>
      <c r="X37" s="12"/>
    </row>
    <row r="38" spans="1:24" ht="15" customHeight="1" x14ac:dyDescent="0.25">
      <c r="A38" s="38">
        <f>IF(Entrants!B38="","",Entrants!B38)</f>
        <v>37</v>
      </c>
      <c r="B38" s="38" t="str">
        <f>IF(Entrants!C38="","",Entrants!C38)</f>
        <v>stephanie atkinson</v>
      </c>
      <c r="C38" s="38" t="str">
        <f>IF(Entrants!D38="","",Entrants!D38)</f>
        <v>R33 GTR</v>
      </c>
      <c r="D38" s="38" t="str">
        <f>IF(Entrants!E38="","",Entrants!E38)</f>
        <v>4WD</v>
      </c>
      <c r="E38" s="93">
        <v>38.06</v>
      </c>
      <c r="F38" s="96"/>
      <c r="G38" s="96"/>
      <c r="H38" s="39">
        <f t="shared" si="0"/>
        <v>38.06</v>
      </c>
      <c r="I38" s="58">
        <f>IFERROR((Entrants!$B$56+1)-RANK(H38,$H$4:$H$53,1),"")</f>
        <v>19</v>
      </c>
      <c r="J38" s="93">
        <v>36.53</v>
      </c>
      <c r="K38" s="103"/>
      <c r="L38" s="103"/>
      <c r="M38" s="39">
        <f t="shared" si="1"/>
        <v>36.53</v>
      </c>
      <c r="N38" s="58">
        <f>IFERROR((Entrants!$B$56+1)-RANK(M38,$M$4:$M$53,1),"")</f>
        <v>26</v>
      </c>
      <c r="O38" s="93">
        <v>35.69</v>
      </c>
      <c r="P38" s="103"/>
      <c r="Q38" s="103"/>
      <c r="R38" s="39">
        <f t="shared" si="2"/>
        <v>35.69</v>
      </c>
      <c r="S38" s="58">
        <f>IFERROR((Entrants!$B$56+1)-RANK(R38,$R$4:$R$53,1),"")</f>
        <v>36</v>
      </c>
      <c r="T38" s="12"/>
      <c r="U38" s="12"/>
      <c r="V38" s="12"/>
      <c r="W38" s="12"/>
      <c r="X38" s="12"/>
    </row>
    <row r="39" spans="1:24" ht="15" customHeight="1" x14ac:dyDescent="0.25">
      <c r="A39" s="38">
        <f>IF(Entrants!B39="","",Entrants!B39)</f>
        <v>38</v>
      </c>
      <c r="B39" s="38" t="str">
        <f>IF(Entrants!C39="","",Entrants!C39)</f>
        <v>Andrew Roney</v>
      </c>
      <c r="C39" s="38" t="str">
        <f>IF(Entrants!D39="","",Entrants!D39)</f>
        <v>S13</v>
      </c>
      <c r="D39" s="38" t="str">
        <f>IF(Entrants!E39="","",Entrants!E39)</f>
        <v>2WD</v>
      </c>
      <c r="E39" s="93">
        <v>35.409999999999997</v>
      </c>
      <c r="F39" s="96"/>
      <c r="G39" s="96"/>
      <c r="H39" s="39">
        <f t="shared" si="0"/>
        <v>35.409999999999997</v>
      </c>
      <c r="I39" s="58">
        <f>IFERROR((Entrants!$B$56+1)-RANK(H39,$H$4:$H$53,1),"")</f>
        <v>35</v>
      </c>
      <c r="J39" s="93">
        <v>35.47</v>
      </c>
      <c r="K39" s="103"/>
      <c r="L39" s="103"/>
      <c r="M39" s="39">
        <f t="shared" si="1"/>
        <v>35.47</v>
      </c>
      <c r="N39" s="58">
        <f>IFERROR((Entrants!$B$56+1)-RANK(M39,$M$4:$M$53,1),"")</f>
        <v>33</v>
      </c>
      <c r="O39" s="93">
        <v>34.82</v>
      </c>
      <c r="P39" s="103"/>
      <c r="Q39" s="103"/>
      <c r="R39" s="39">
        <f t="shared" si="2"/>
        <v>34.82</v>
      </c>
      <c r="S39" s="58">
        <f>IFERROR((Entrants!$B$56+1)-RANK(R39,$R$4:$R$53,1),"")</f>
        <v>39</v>
      </c>
      <c r="T39" s="12"/>
      <c r="U39" s="12"/>
      <c r="V39" s="12"/>
      <c r="W39" s="12"/>
      <c r="X39" s="12"/>
    </row>
    <row r="40" spans="1:24" ht="15" customHeight="1" x14ac:dyDescent="0.25">
      <c r="A40" s="38">
        <f>IF(Entrants!B40="","",Entrants!B40)</f>
        <v>39</v>
      </c>
      <c r="B40" s="38" t="str">
        <f>IF(Entrants!C40="","",Entrants!C40)</f>
        <v>Teagan Reid</v>
      </c>
      <c r="C40" s="38" t="str">
        <f>IF(Entrants!D40="","",Entrants!D40)</f>
        <v>Cruize</v>
      </c>
      <c r="D40" s="38" t="str">
        <f>IF(Entrants!E40="","",Entrants!E40)</f>
        <v>2WD</v>
      </c>
      <c r="E40" s="93">
        <v>40.119999999999997</v>
      </c>
      <c r="F40" s="96"/>
      <c r="G40" s="96"/>
      <c r="H40" s="39">
        <f t="shared" si="0"/>
        <v>40.119999999999997</v>
      </c>
      <c r="I40" s="58">
        <f>IFERROR((Entrants!$B$56+1)-RANK(H40,$H$4:$H$53,1),"")</f>
        <v>13</v>
      </c>
      <c r="J40" s="93">
        <v>39.409999999999997</v>
      </c>
      <c r="K40" s="103"/>
      <c r="L40" s="103"/>
      <c r="M40" s="39">
        <f t="shared" si="1"/>
        <v>39.409999999999997</v>
      </c>
      <c r="N40" s="58">
        <f>IFERROR((Entrants!$B$56+1)-RANK(M40,$M$4:$M$53,1),"")</f>
        <v>14</v>
      </c>
      <c r="O40" s="93">
        <v>38.450000000000003</v>
      </c>
      <c r="P40" s="103"/>
      <c r="Q40" s="103"/>
      <c r="R40" s="39">
        <f t="shared" si="2"/>
        <v>38.450000000000003</v>
      </c>
      <c r="S40" s="58">
        <f>IFERROR((Entrants!$B$56+1)-RANK(R40,$R$4:$R$53,1),"")</f>
        <v>25</v>
      </c>
      <c r="T40" s="12"/>
      <c r="U40" s="12"/>
      <c r="V40" s="12"/>
      <c r="W40" s="12"/>
      <c r="X40" s="12"/>
    </row>
    <row r="41" spans="1:24" ht="15" customHeight="1" x14ac:dyDescent="0.25">
      <c r="A41" s="38">
        <f>IF(Entrants!B41="","",Entrants!B41)</f>
        <v>40</v>
      </c>
      <c r="B41" s="38" t="str">
        <f>IF(Entrants!C41="","",Entrants!C41)</f>
        <v>Joselito Da Rocha</v>
      </c>
      <c r="C41" s="38" t="str">
        <f>IF(Entrants!D41="","",Entrants!D41)</f>
        <v>Mazda 2</v>
      </c>
      <c r="D41" s="38" t="str">
        <f>IF(Entrants!E41="","",Entrants!E41)</f>
        <v>2WD</v>
      </c>
      <c r="E41" s="93">
        <v>37.880000000000003</v>
      </c>
      <c r="F41" s="96"/>
      <c r="G41" s="96"/>
      <c r="H41" s="39">
        <f t="shared" si="0"/>
        <v>37.880000000000003</v>
      </c>
      <c r="I41" s="58">
        <f>IFERROR((Entrants!$B$56+1)-RANK(H41,$H$4:$H$53,1),"")</f>
        <v>22</v>
      </c>
      <c r="J41" s="93">
        <v>37.71</v>
      </c>
      <c r="K41" s="103"/>
      <c r="L41" s="103"/>
      <c r="M41" s="39">
        <f t="shared" si="1"/>
        <v>37.71</v>
      </c>
      <c r="N41" s="58">
        <f>IFERROR((Entrants!$B$56+1)-RANK(M41,$M$4:$M$53,1),"")</f>
        <v>20</v>
      </c>
      <c r="O41" s="93">
        <v>37.03</v>
      </c>
      <c r="P41" s="103"/>
      <c r="Q41" s="103"/>
      <c r="R41" s="39">
        <f t="shared" si="2"/>
        <v>37.03</v>
      </c>
      <c r="S41" s="58">
        <f>IFERROR((Entrants!$B$56+1)-RANK(R41,$R$4:$R$53,1),"")</f>
        <v>29</v>
      </c>
      <c r="T41" s="12"/>
      <c r="U41" s="12"/>
      <c r="V41" s="12"/>
      <c r="W41" s="12"/>
    </row>
    <row r="42" spans="1:24" ht="15" customHeight="1" x14ac:dyDescent="0.25">
      <c r="A42" s="38">
        <f>IF(Entrants!B42="","",Entrants!B42)</f>
        <v>41</v>
      </c>
      <c r="B42" s="38" t="str">
        <f>IF(Entrants!C42="","",Entrants!C42)</f>
        <v>Nick Boswood</v>
      </c>
      <c r="C42" s="38" t="str">
        <f>IF(Entrants!D42="","",Entrants!D42)</f>
        <v>skyline</v>
      </c>
      <c r="D42" s="38" t="str">
        <f>IF(Entrants!E42="","",Entrants!E42)</f>
        <v>2WD</v>
      </c>
      <c r="E42" s="93">
        <v>36.28</v>
      </c>
      <c r="F42" s="96"/>
      <c r="G42" s="96"/>
      <c r="H42" s="39">
        <f t="shared" si="0"/>
        <v>36.28</v>
      </c>
      <c r="I42" s="58">
        <f>IFERROR((Entrants!$B$56+1)-RANK(H42,$H$4:$H$53,1),"")</f>
        <v>30</v>
      </c>
      <c r="J42" s="93">
        <v>36.6</v>
      </c>
      <c r="K42" s="103"/>
      <c r="L42" s="103"/>
      <c r="M42" s="39">
        <f t="shared" si="1"/>
        <v>36.6</v>
      </c>
      <c r="N42" s="58">
        <f>IFERROR((Entrants!$B$56+1)-RANK(M42,$M$4:$M$53,1),"")</f>
        <v>25</v>
      </c>
      <c r="O42" s="93">
        <v>0</v>
      </c>
      <c r="P42" s="103"/>
      <c r="Q42" s="103" t="s">
        <v>145</v>
      </c>
      <c r="R42" s="39">
        <f t="shared" si="2"/>
        <v>62.06</v>
      </c>
      <c r="S42" s="58">
        <v>0</v>
      </c>
      <c r="T42" s="12"/>
      <c r="U42" s="12"/>
      <c r="V42" s="12"/>
      <c r="W42" s="12"/>
    </row>
    <row r="43" spans="1:24" ht="15" customHeight="1" x14ac:dyDescent="0.25">
      <c r="A43" s="38">
        <f>IF(Entrants!B43="","",Entrants!B43)</f>
        <v>42</v>
      </c>
      <c r="B43" s="38" t="str">
        <f>IF(Entrants!C43="","",Entrants!C43)</f>
        <v>Corey Talbot</v>
      </c>
      <c r="C43" s="38" t="str">
        <f>IF(Entrants!D43="","",Entrants!D43)</f>
        <v>corolla</v>
      </c>
      <c r="D43" s="38" t="str">
        <f>IF(Entrants!E43="","",Entrants!E43)</f>
        <v>2WD</v>
      </c>
      <c r="E43" s="93">
        <v>37.08</v>
      </c>
      <c r="F43" s="96"/>
      <c r="G43" s="96"/>
      <c r="H43" s="39">
        <f t="shared" si="0"/>
        <v>37.08</v>
      </c>
      <c r="I43" s="58">
        <f>IFERROR((Entrants!$B$56+1)-RANK(H43,$H$4:$H$53,1),"")</f>
        <v>25</v>
      </c>
      <c r="J43" s="93">
        <v>36.65</v>
      </c>
      <c r="K43" s="103"/>
      <c r="L43" s="103"/>
      <c r="M43" s="39">
        <f t="shared" si="1"/>
        <v>36.65</v>
      </c>
      <c r="N43" s="58">
        <f>IFERROR((Entrants!$B$56+1)-RANK(M43,$M$4:$M$53,1),"")</f>
        <v>24</v>
      </c>
      <c r="O43" s="93">
        <v>37.340000000000003</v>
      </c>
      <c r="P43" s="103"/>
      <c r="Q43" s="103"/>
      <c r="R43" s="39">
        <f t="shared" si="2"/>
        <v>37.340000000000003</v>
      </c>
      <c r="S43" s="58">
        <f>IFERROR((Entrants!$B$56+1)-RANK(R43,$R$4:$R$53,1),"")</f>
        <v>28</v>
      </c>
      <c r="T43" s="12"/>
      <c r="U43" s="12"/>
      <c r="V43" s="12"/>
      <c r="W43" s="12"/>
    </row>
    <row r="44" spans="1:24" ht="15" customHeight="1" x14ac:dyDescent="0.25">
      <c r="A44" s="38">
        <f>IF(Entrants!B44="","",Entrants!B44)</f>
        <v>43</v>
      </c>
      <c r="B44" s="38" t="str">
        <f>IF(Entrants!C44="","",Entrants!C44)</f>
        <v>Mark Limeson Manandic</v>
      </c>
      <c r="C44" s="38" t="str">
        <f>IF(Entrants!D44="","",Entrants!D44)</f>
        <v>s15</v>
      </c>
      <c r="D44" s="38" t="str">
        <f>IF(Entrants!E44="","",Entrants!E44)</f>
        <v>2WD</v>
      </c>
      <c r="E44" s="93">
        <v>0</v>
      </c>
      <c r="F44" s="96"/>
      <c r="G44" s="96" t="s">
        <v>145</v>
      </c>
      <c r="H44" s="39">
        <f t="shared" si="0"/>
        <v>48.44</v>
      </c>
      <c r="I44" s="58">
        <v>0</v>
      </c>
      <c r="J44" s="93">
        <v>0</v>
      </c>
      <c r="K44" s="103"/>
      <c r="L44" s="103" t="s">
        <v>145</v>
      </c>
      <c r="M44" s="39">
        <f t="shared" si="1"/>
        <v>62.06</v>
      </c>
      <c r="N44" s="58">
        <v>0</v>
      </c>
      <c r="O44" s="93">
        <v>0</v>
      </c>
      <c r="P44" s="103"/>
      <c r="Q44" s="103" t="s">
        <v>145</v>
      </c>
      <c r="R44" s="39">
        <f t="shared" si="2"/>
        <v>62.06</v>
      </c>
      <c r="S44" s="58">
        <v>0</v>
      </c>
      <c r="T44" s="12"/>
      <c r="U44" s="12"/>
      <c r="V44" s="12"/>
      <c r="W44" s="12"/>
    </row>
    <row r="45" spans="1:24" ht="15" customHeight="1" x14ac:dyDescent="0.25">
      <c r="A45" s="38">
        <f>IF(Entrants!B45="","",Entrants!B45)</f>
        <v>44</v>
      </c>
      <c r="B45" s="38" t="str">
        <f>IF(Entrants!C45="","",Entrants!C45)</f>
        <v>Brett Patching</v>
      </c>
      <c r="C45" s="38" t="str">
        <f>IF(Entrants!D45="","",Entrants!D45)</f>
        <v>suby</v>
      </c>
      <c r="D45" s="38" t="str">
        <f>IF(Entrants!E45="","",Entrants!E45)</f>
        <v>2WD</v>
      </c>
      <c r="E45" s="93">
        <v>34.5</v>
      </c>
      <c r="F45" s="96"/>
      <c r="G45" s="96"/>
      <c r="H45" s="39">
        <f t="shared" si="0"/>
        <v>34.5</v>
      </c>
      <c r="I45" s="58">
        <f>IFERROR((Entrants!$B$56+1)-RANK(H45,$H$4:$H$53,1),"")</f>
        <v>39</v>
      </c>
      <c r="J45" s="93">
        <v>33.659999999999997</v>
      </c>
      <c r="K45" s="103"/>
      <c r="L45" s="103"/>
      <c r="M45" s="39">
        <f t="shared" si="1"/>
        <v>33.659999999999997</v>
      </c>
      <c r="N45" s="58">
        <f>IFERROR((Entrants!$B$56+1)-RANK(M45,$M$4:$M$53,1),"")</f>
        <v>40</v>
      </c>
      <c r="O45" s="93">
        <v>33.28</v>
      </c>
      <c r="P45" s="103"/>
      <c r="Q45" s="103"/>
      <c r="R45" s="39">
        <f t="shared" si="2"/>
        <v>33.28</v>
      </c>
      <c r="S45" s="58">
        <f>IFERROR((Entrants!$B$56+1)-RANK(R45,$R$4:$R$53,1),"")</f>
        <v>43</v>
      </c>
      <c r="T45" s="12"/>
      <c r="U45" s="12"/>
      <c r="V45" s="12"/>
      <c r="W45" s="12"/>
    </row>
    <row r="46" spans="1:24" ht="15" customHeight="1" x14ac:dyDescent="0.25">
      <c r="A46" s="38">
        <f>IF(Entrants!B46="","",Entrants!B46)</f>
        <v>45</v>
      </c>
      <c r="B46" s="38" t="str">
        <f>IF(Entrants!C46="","",Entrants!C46)</f>
        <v>Zachery yates</v>
      </c>
      <c r="C46" s="38" t="str">
        <f>IF(Entrants!D46="","",Entrants!D46)</f>
        <v>180sx</v>
      </c>
      <c r="D46" s="38" t="str">
        <f>IF(Entrants!E46="","",Entrants!E46)</f>
        <v>2WD</v>
      </c>
      <c r="E46" s="93">
        <v>35</v>
      </c>
      <c r="F46" s="96"/>
      <c r="G46" s="96"/>
      <c r="H46" s="39">
        <f t="shared" si="0"/>
        <v>35</v>
      </c>
      <c r="I46" s="58">
        <f>IFERROR((Entrants!$B$56+1)-RANK(H46,$H$4:$H$53,1),"")</f>
        <v>36</v>
      </c>
      <c r="J46" s="93">
        <v>37.909999999999997</v>
      </c>
      <c r="K46" s="103"/>
      <c r="L46" s="103"/>
      <c r="M46" s="39">
        <f t="shared" si="1"/>
        <v>37.909999999999997</v>
      </c>
      <c r="N46" s="58">
        <f>IFERROR((Entrants!$B$56+1)-RANK(M46,$M$4:$M$53,1),"")</f>
        <v>19</v>
      </c>
      <c r="O46" s="93">
        <v>36.44</v>
      </c>
      <c r="P46" s="103"/>
      <c r="Q46" s="103"/>
      <c r="R46" s="39">
        <f t="shared" si="2"/>
        <v>36.44</v>
      </c>
      <c r="S46" s="58">
        <f>IFERROR((Entrants!$B$56+1)-RANK(R46,$R$4:$R$53,1),"")</f>
        <v>32</v>
      </c>
      <c r="T46" s="12"/>
      <c r="U46" s="12"/>
      <c r="V46" s="12"/>
      <c r="W46" s="12"/>
    </row>
    <row r="47" spans="1:24" ht="15" customHeight="1" x14ac:dyDescent="0.25">
      <c r="A47" s="38">
        <f>IF(Entrants!B47="","",Entrants!B47)</f>
        <v>46</v>
      </c>
      <c r="B47" s="38" t="str">
        <f>IF(Entrants!C47="","",Entrants!C47)</f>
        <v>Ben Simmons</v>
      </c>
      <c r="C47" s="38" t="str">
        <f>IF(Entrants!D47="","",Entrants!D47)</f>
        <v>mustang</v>
      </c>
      <c r="D47" s="38" t="str">
        <f>IF(Entrants!E47="","",Entrants!E47)</f>
        <v>2WD</v>
      </c>
      <c r="E47" s="93">
        <v>36.1</v>
      </c>
      <c r="F47" s="96"/>
      <c r="G47" s="96"/>
      <c r="H47" s="39">
        <f t="shared" si="0"/>
        <v>36.1</v>
      </c>
      <c r="I47" s="58">
        <f>IFERROR((Entrants!$B$56+1)-RANK(H47,$H$4:$H$53,1),"")</f>
        <v>31</v>
      </c>
      <c r="J47" s="93">
        <v>34.53</v>
      </c>
      <c r="K47" s="104"/>
      <c r="L47" s="104"/>
      <c r="M47" s="39">
        <f t="shared" si="1"/>
        <v>34.53</v>
      </c>
      <c r="N47" s="58">
        <f>IFERROR((Entrants!$B$56+1)-RANK(M47,$M$4:$M$53,1),"")</f>
        <v>37</v>
      </c>
      <c r="O47" s="93">
        <v>39.22</v>
      </c>
      <c r="P47" s="104"/>
      <c r="Q47" s="104"/>
      <c r="R47" s="39">
        <f t="shared" si="2"/>
        <v>39.22</v>
      </c>
      <c r="S47" s="58">
        <f>IFERROR((Entrants!$B$56+1)-RANK(R47,$R$4:$R$53,1),"")</f>
        <v>20</v>
      </c>
      <c r="T47" s="12"/>
      <c r="U47" s="12"/>
      <c r="V47" s="12"/>
      <c r="W47" s="12"/>
    </row>
    <row r="48" spans="1:24" ht="15" customHeight="1" x14ac:dyDescent="0.25">
      <c r="A48" s="38">
        <f>IF(Entrants!B48="","",Entrants!B48)</f>
        <v>47</v>
      </c>
      <c r="B48" s="38" t="str">
        <f>IF(Entrants!C48="","",Entrants!C48)</f>
        <v>Ashley Lee</v>
      </c>
      <c r="C48" s="38" t="str">
        <f>IF(Entrants!D48="","",Entrants!D48)</f>
        <v>180sx</v>
      </c>
      <c r="D48" s="38" t="str">
        <f>IF(Entrants!E48="","",Entrants!E48)</f>
        <v>2WD</v>
      </c>
      <c r="E48" s="93">
        <v>39.840000000000003</v>
      </c>
      <c r="F48" s="96"/>
      <c r="G48" s="96"/>
      <c r="H48" s="39">
        <f t="shared" si="0"/>
        <v>39.840000000000003</v>
      </c>
      <c r="I48" s="58">
        <f>IFERROR((Entrants!$B$56+1)-RANK(H48,$H$4:$H$53,1),"")</f>
        <v>16</v>
      </c>
      <c r="J48" s="137">
        <v>39.6</v>
      </c>
      <c r="K48" s="104"/>
      <c r="L48" s="104"/>
      <c r="M48" s="39">
        <f t="shared" si="1"/>
        <v>39.6</v>
      </c>
      <c r="N48" s="58">
        <f>IFERROR((Entrants!$B$56+1)-RANK(M48,$M$4:$M$53,1),"")</f>
        <v>13</v>
      </c>
      <c r="O48" s="137">
        <v>37.57</v>
      </c>
      <c r="P48" s="104"/>
      <c r="Q48" s="104"/>
      <c r="R48" s="39">
        <f t="shared" si="2"/>
        <v>37.57</v>
      </c>
      <c r="S48" s="58">
        <f>IFERROR((Entrants!$B$56+1)-RANK(R48,$R$4:$R$53,1),"")</f>
        <v>27</v>
      </c>
      <c r="T48" s="12"/>
      <c r="U48" s="12"/>
      <c r="V48" s="12"/>
      <c r="W48" s="12"/>
    </row>
    <row r="49" spans="1:23" ht="15" customHeight="1" x14ac:dyDescent="0.25">
      <c r="A49" s="38">
        <f>IF(Entrants!B49="","",Entrants!B49)</f>
        <v>48</v>
      </c>
      <c r="B49" s="38" t="str">
        <f>IF(Entrants!C49="","",Entrants!C49)</f>
        <v>Aleksandar Krincevski</v>
      </c>
      <c r="C49" s="38" t="str">
        <f>IF(Entrants!D49="","",Entrants!D49)</f>
        <v>s14</v>
      </c>
      <c r="D49" s="38" t="str">
        <f>IF(Entrants!E49="","",Entrants!E49)</f>
        <v>2WD</v>
      </c>
      <c r="E49" s="101">
        <v>41.87</v>
      </c>
      <c r="F49" s="96"/>
      <c r="G49" s="96"/>
      <c r="H49" s="39">
        <f t="shared" si="0"/>
        <v>41.87</v>
      </c>
      <c r="I49" s="58">
        <f>IFERROR((Entrants!$B$56+1)-RANK(H49,$H$4:$H$53,1),"")</f>
        <v>9</v>
      </c>
      <c r="J49" s="101">
        <v>57.06</v>
      </c>
      <c r="K49" s="106"/>
      <c r="L49" s="106"/>
      <c r="M49" s="39">
        <f t="shared" si="1"/>
        <v>57.06</v>
      </c>
      <c r="N49" s="58">
        <f>IFERROR((Entrants!$B$56+1)-RANK(M49,$M$4:$M$53,1),"")</f>
        <v>5</v>
      </c>
      <c r="O49" s="101">
        <v>42.7</v>
      </c>
      <c r="P49" s="106"/>
      <c r="Q49" s="106"/>
      <c r="R49" s="39">
        <f t="shared" si="2"/>
        <v>42.7</v>
      </c>
      <c r="S49" s="58">
        <f>IFERROR((Entrants!$B$56+1)-RANK(R49,$R$4:$R$53,1),"")</f>
        <v>14</v>
      </c>
      <c r="T49" s="12"/>
      <c r="U49" s="12"/>
      <c r="V49" s="12"/>
      <c r="W49" s="12"/>
    </row>
    <row r="50" spans="1:23" ht="15" customHeight="1" x14ac:dyDescent="0.25">
      <c r="A50" s="38" t="str">
        <f>IF(Entrants!B50="","",Entrants!B50)</f>
        <v/>
      </c>
      <c r="B50" s="38" t="str">
        <f>IF(Entrants!C50="","",Entrants!C50)</f>
        <v/>
      </c>
      <c r="C50" s="38" t="str">
        <f>IF(Entrants!D50="","",Entrants!D50)</f>
        <v/>
      </c>
      <c r="D50" s="38" t="str">
        <f>IF(Entrants!E50="","",Entrants!E50)</f>
        <v/>
      </c>
      <c r="E50" s="93"/>
      <c r="F50" s="96"/>
      <c r="G50" s="96"/>
      <c r="H50" s="39" t="str">
        <f t="shared" si="0"/>
        <v/>
      </c>
      <c r="I50" s="58" t="str">
        <f>IFERROR((Entrants!$B$56+1)-RANK(H50,$H$4:$H$53,1),"")</f>
        <v/>
      </c>
      <c r="J50" s="101"/>
      <c r="K50" s="106"/>
      <c r="L50" s="106"/>
      <c r="M50" s="39" t="str">
        <f t="shared" si="1"/>
        <v/>
      </c>
      <c r="N50" s="58" t="str">
        <f>IFERROR((Entrants!$B$56+1)-RANK(M50,$M$4:$M$53,1),"")</f>
        <v/>
      </c>
      <c r="O50" s="101"/>
      <c r="P50" s="106"/>
      <c r="Q50" s="106"/>
      <c r="R50" s="39" t="str">
        <f t="shared" si="2"/>
        <v/>
      </c>
      <c r="S50" s="58" t="str">
        <f>IFERROR((Entrants!$B$56+1)-RANK(R50,$R$4:$R$53,1),"")</f>
        <v/>
      </c>
      <c r="T50" s="12"/>
      <c r="U50" s="12"/>
      <c r="V50" s="12"/>
      <c r="W50" s="12"/>
    </row>
    <row r="51" spans="1:23" ht="15" customHeight="1" x14ac:dyDescent="0.25">
      <c r="A51" s="38" t="str">
        <f>IF(Entrants!B51="","",Entrants!B51)</f>
        <v/>
      </c>
      <c r="B51" s="38" t="str">
        <f>IF(Entrants!C51="","",Entrants!C51)</f>
        <v/>
      </c>
      <c r="C51" s="38" t="str">
        <f>IF(Entrants!D51="","",Entrants!D51)</f>
        <v/>
      </c>
      <c r="D51" s="38" t="str">
        <f>IF(Entrants!E51="","",Entrants!E51)</f>
        <v/>
      </c>
      <c r="E51" s="93"/>
      <c r="F51" s="96"/>
      <c r="G51" s="96"/>
      <c r="H51" s="39" t="str">
        <f t="shared" si="0"/>
        <v/>
      </c>
      <c r="I51" s="58" t="str">
        <f>IFERROR((Entrants!$B$56+1)-RANK(H51,$H$4:$H$53,1),"")</f>
        <v/>
      </c>
      <c r="J51" s="101"/>
      <c r="K51" s="106"/>
      <c r="L51" s="106"/>
      <c r="M51" s="39" t="str">
        <f t="shared" si="1"/>
        <v/>
      </c>
      <c r="N51" s="58" t="str">
        <f>IFERROR((Entrants!$B$56+1)-RANK(M51,$M$4:$M$53,1),"")</f>
        <v/>
      </c>
      <c r="O51" s="101"/>
      <c r="P51" s="106"/>
      <c r="Q51" s="106"/>
      <c r="R51" s="39" t="str">
        <f t="shared" si="2"/>
        <v/>
      </c>
      <c r="S51" s="58" t="str">
        <f>IFERROR((Entrants!$B$56+1)-RANK(R51,$R$4:$R$53,1),"")</f>
        <v/>
      </c>
      <c r="T51" s="12"/>
      <c r="U51" s="12"/>
      <c r="V51" s="12"/>
      <c r="W51" s="12"/>
    </row>
    <row r="52" spans="1:23" ht="15" customHeight="1" x14ac:dyDescent="0.25">
      <c r="A52" s="38" t="str">
        <f>IF(Entrants!B52="","",Entrants!B52)</f>
        <v/>
      </c>
      <c r="B52" s="38" t="str">
        <f>IF(Entrants!C52="","",Entrants!C52)</f>
        <v/>
      </c>
      <c r="C52" s="38" t="str">
        <f>IF(Entrants!D52="","",Entrants!D52)</f>
        <v/>
      </c>
      <c r="D52" s="38" t="str">
        <f>IF(Entrants!E52="","",Entrants!E52)</f>
        <v/>
      </c>
      <c r="E52" s="93"/>
      <c r="F52" s="96"/>
      <c r="G52" s="96"/>
      <c r="H52" s="39" t="str">
        <f t="shared" si="0"/>
        <v/>
      </c>
      <c r="I52" s="58" t="str">
        <f>IFERROR((Entrants!$B$56+1)-RANK(H52,$H$4:$H$53,1),"")</f>
        <v/>
      </c>
      <c r="J52" s="101"/>
      <c r="K52" s="106"/>
      <c r="L52" s="106"/>
      <c r="M52" s="39" t="str">
        <f t="shared" si="1"/>
        <v/>
      </c>
      <c r="N52" s="58" t="str">
        <f>IFERROR((Entrants!$B$56+1)-RANK(M52,$M$4:$M$53,1),"")</f>
        <v/>
      </c>
      <c r="O52" s="101"/>
      <c r="P52" s="106"/>
      <c r="Q52" s="106"/>
      <c r="R52" s="39" t="str">
        <f t="shared" si="2"/>
        <v/>
      </c>
      <c r="S52" s="58" t="str">
        <f>IFERROR((Entrants!$B$56+1)-RANK(R52,$R$4:$R$53,1),"")</f>
        <v/>
      </c>
      <c r="T52" s="12"/>
      <c r="U52" s="12"/>
      <c r="V52" s="12"/>
      <c r="W52" s="12"/>
    </row>
    <row r="53" spans="1:23" ht="15" customHeight="1" x14ac:dyDescent="0.25">
      <c r="A53" s="38" t="str">
        <f>IF(Entrants!B53="","",Entrants!B53)</f>
        <v/>
      </c>
      <c r="B53" s="38" t="str">
        <f>IF(Entrants!C53="","",Entrants!C53)</f>
        <v/>
      </c>
      <c r="C53" s="38" t="str">
        <f>IF(Entrants!D53="","",Entrants!D53)</f>
        <v/>
      </c>
      <c r="D53" s="38" t="str">
        <f>IF(Entrants!E53="","",Entrants!E53)</f>
        <v/>
      </c>
      <c r="E53" s="93"/>
      <c r="F53" s="96"/>
      <c r="G53" s="96"/>
      <c r="H53" s="39" t="str">
        <f t="shared" si="0"/>
        <v/>
      </c>
      <c r="I53" s="58" t="str">
        <f>IFERROR((Entrants!$B$56+1)-RANK(H53,$H$4:$H$53,1),"")</f>
        <v/>
      </c>
      <c r="J53" s="101"/>
      <c r="K53" s="106"/>
      <c r="L53" s="106"/>
      <c r="M53" s="39" t="str">
        <f t="shared" si="1"/>
        <v/>
      </c>
      <c r="N53" s="58" t="str">
        <f>IFERROR((Entrants!$B$56+1)-RANK(M53,$M$4:$M$53,1),"")</f>
        <v/>
      </c>
      <c r="O53" s="101"/>
      <c r="P53" s="106"/>
      <c r="Q53" s="106"/>
      <c r="R53" s="39" t="str">
        <f t="shared" si="2"/>
        <v/>
      </c>
      <c r="S53" s="58" t="str">
        <f>IFERROR((Entrants!$B$56+1)-RANK(R53,$R$4:$R$53,1),"")</f>
        <v/>
      </c>
      <c r="T53" s="12"/>
      <c r="U53" s="12"/>
      <c r="V53" s="12"/>
      <c r="W53" s="12"/>
    </row>
    <row r="54" spans="1:23" ht="15" customHeight="1" x14ac:dyDescent="0.25">
      <c r="A54" s="40"/>
      <c r="B54" s="40"/>
      <c r="C54" s="41"/>
      <c r="D54" s="42" t="s">
        <v>31</v>
      </c>
      <c r="E54" s="43">
        <f>MAX(E4:E53)</f>
        <v>43.44</v>
      </c>
      <c r="F54" s="44"/>
      <c r="G54" s="44"/>
      <c r="H54" s="45"/>
      <c r="I54" s="42" t="s">
        <v>31</v>
      </c>
      <c r="J54" s="43">
        <f>MAX(J4:J53)</f>
        <v>57.06</v>
      </c>
      <c r="K54" s="40"/>
      <c r="L54" s="40"/>
      <c r="M54" s="45"/>
      <c r="N54" s="46"/>
      <c r="O54" s="43">
        <f>MAX(O4:O53)</f>
        <v>44.44</v>
      </c>
      <c r="P54" s="40"/>
      <c r="Q54" s="40"/>
      <c r="R54" s="45"/>
      <c r="S54" s="46"/>
      <c r="T54" s="12"/>
      <c r="U54" s="12"/>
      <c r="V54" s="12"/>
      <c r="W54" s="12"/>
    </row>
    <row r="55" spans="1:23" ht="15" customHeight="1" x14ac:dyDescent="0.25">
      <c r="A55" s="40"/>
      <c r="B55" s="40"/>
      <c r="C55" s="41"/>
      <c r="D55" s="42" t="s">
        <v>20</v>
      </c>
      <c r="E55" s="43">
        <f>$E$54+$E$58</f>
        <v>48.44</v>
      </c>
      <c r="F55" s="47" t="s">
        <v>58</v>
      </c>
      <c r="G55" s="44"/>
      <c r="H55" s="45"/>
      <c r="I55" s="42" t="s">
        <v>20</v>
      </c>
      <c r="J55" s="43">
        <f>$J$54+$J$58</f>
        <v>62.06</v>
      </c>
      <c r="K55" s="47" t="s">
        <v>58</v>
      </c>
      <c r="L55" s="40"/>
      <c r="M55" s="45"/>
      <c r="N55" s="46"/>
      <c r="O55" s="43">
        <f>$J$54+$J$58</f>
        <v>62.06</v>
      </c>
      <c r="P55" s="47" t="s">
        <v>58</v>
      </c>
      <c r="Q55" s="40"/>
      <c r="R55" s="45"/>
      <c r="S55" s="46"/>
      <c r="T55" s="12"/>
      <c r="U55" s="12"/>
      <c r="V55" s="12"/>
      <c r="W55" s="12"/>
    </row>
    <row r="56" spans="1:23" ht="15" customHeight="1" x14ac:dyDescent="0.25">
      <c r="A56" s="40"/>
      <c r="B56" s="40"/>
      <c r="C56" s="41"/>
      <c r="D56" s="42" t="s">
        <v>21</v>
      </c>
      <c r="E56" s="43">
        <f>$E$54+$E$58</f>
        <v>48.44</v>
      </c>
      <c r="F56" s="47" t="s">
        <v>58</v>
      </c>
      <c r="G56" s="44"/>
      <c r="H56" s="45"/>
      <c r="I56" s="42" t="s">
        <v>21</v>
      </c>
      <c r="J56" s="43">
        <f t="shared" ref="J56:J57" si="3">$J$54+$J$58</f>
        <v>62.06</v>
      </c>
      <c r="K56" s="47" t="s">
        <v>58</v>
      </c>
      <c r="L56" s="40"/>
      <c r="M56" s="45"/>
      <c r="N56" s="46"/>
      <c r="O56" s="43">
        <f t="shared" ref="O56:O57" si="4">$J$54+$J$58</f>
        <v>62.06</v>
      </c>
      <c r="P56" s="47" t="s">
        <v>58</v>
      </c>
      <c r="Q56" s="40"/>
      <c r="R56" s="45"/>
      <c r="S56" s="46"/>
      <c r="T56" s="12"/>
      <c r="U56" s="12"/>
      <c r="V56" s="12"/>
      <c r="W56" s="12"/>
    </row>
    <row r="57" spans="1:23" ht="15" customHeight="1" x14ac:dyDescent="0.25">
      <c r="A57" s="40"/>
      <c r="B57" s="40"/>
      <c r="C57" s="41"/>
      <c r="D57" s="42" t="s">
        <v>22</v>
      </c>
      <c r="E57" s="43">
        <f>$E$54+$E$58</f>
        <v>48.44</v>
      </c>
      <c r="F57" s="47" t="s">
        <v>58</v>
      </c>
      <c r="G57" s="44"/>
      <c r="H57" s="45"/>
      <c r="I57" s="42" t="s">
        <v>22</v>
      </c>
      <c r="J57" s="43">
        <f t="shared" si="3"/>
        <v>62.06</v>
      </c>
      <c r="K57" s="47" t="s">
        <v>58</v>
      </c>
      <c r="L57" s="40"/>
      <c r="M57" s="45"/>
      <c r="N57" s="46"/>
      <c r="O57" s="43">
        <f t="shared" si="4"/>
        <v>62.06</v>
      </c>
      <c r="P57" s="47" t="s">
        <v>58</v>
      </c>
      <c r="Q57" s="40"/>
      <c r="R57" s="45"/>
      <c r="S57" s="46"/>
      <c r="T57" s="12"/>
      <c r="U57" s="12"/>
      <c r="V57" s="12"/>
      <c r="W57" s="12"/>
    </row>
    <row r="58" spans="1:23" ht="15" customHeight="1" x14ac:dyDescent="0.25">
      <c r="A58" s="40"/>
      <c r="B58" s="40"/>
      <c r="C58" s="41"/>
      <c r="D58" s="42" t="s">
        <v>57</v>
      </c>
      <c r="E58" s="43">
        <v>5</v>
      </c>
      <c r="F58" s="40"/>
      <c r="G58" s="40"/>
      <c r="H58" s="45"/>
      <c r="I58" s="42" t="s">
        <v>57</v>
      </c>
      <c r="J58" s="43">
        <v>5</v>
      </c>
      <c r="K58" s="40"/>
      <c r="L58" s="40"/>
      <c r="M58" s="45"/>
      <c r="N58" s="46"/>
      <c r="O58" s="43">
        <v>5</v>
      </c>
      <c r="P58" s="40"/>
      <c r="Q58" s="40"/>
      <c r="R58" s="45"/>
      <c r="S58" s="46"/>
      <c r="T58" s="12"/>
      <c r="U58" s="12"/>
      <c r="V58" s="12"/>
      <c r="W58" s="12"/>
    </row>
    <row r="59" spans="1:23" ht="15" customHeight="1" x14ac:dyDescent="0.25">
      <c r="A59" s="40"/>
      <c r="B59" s="40"/>
      <c r="C59" s="41"/>
      <c r="D59" s="41"/>
      <c r="E59" s="40"/>
      <c r="F59" s="40"/>
      <c r="G59" s="40"/>
      <c r="H59" s="45"/>
      <c r="I59" s="45"/>
      <c r="J59" s="40"/>
      <c r="K59" s="40"/>
      <c r="L59" s="40"/>
      <c r="M59" s="45"/>
      <c r="N59" s="46"/>
      <c r="O59" s="40"/>
      <c r="P59" s="40"/>
      <c r="Q59" s="40"/>
      <c r="R59" s="45"/>
      <c r="S59" s="46"/>
      <c r="T59" s="12"/>
      <c r="U59" s="12"/>
      <c r="V59" s="12"/>
      <c r="W59" s="12"/>
    </row>
    <row r="60" spans="1:23" x14ac:dyDescent="0.2">
      <c r="A60" s="5"/>
      <c r="B60" s="15"/>
      <c r="C60" s="16"/>
      <c r="D60" s="16"/>
      <c r="E60" s="15"/>
      <c r="F60" s="15"/>
      <c r="G60" s="15"/>
      <c r="H60" s="8"/>
      <c r="J60" s="15"/>
      <c r="K60" s="15"/>
      <c r="L60" s="15"/>
      <c r="N60" s="12"/>
      <c r="O60" s="15"/>
      <c r="P60" s="15"/>
      <c r="Q60" s="15"/>
      <c r="S60" s="12"/>
      <c r="T60" s="12"/>
      <c r="U60" s="12"/>
      <c r="V60" s="12"/>
      <c r="W60" s="12"/>
    </row>
    <row r="61" spans="1:23" x14ac:dyDescent="0.2">
      <c r="A61" s="5"/>
      <c r="B61" s="15"/>
      <c r="C61" s="16"/>
      <c r="D61" s="16"/>
      <c r="E61" s="15"/>
      <c r="F61" s="15"/>
      <c r="G61" s="15"/>
      <c r="H61" s="8"/>
      <c r="J61" s="15"/>
      <c r="K61" s="15"/>
      <c r="L61" s="15"/>
      <c r="N61" s="12"/>
      <c r="O61" s="15"/>
      <c r="P61" s="15"/>
      <c r="Q61" s="15"/>
      <c r="S61" s="12"/>
      <c r="T61" s="12"/>
      <c r="U61" s="12"/>
      <c r="V61" s="12"/>
      <c r="W61" s="12"/>
    </row>
    <row r="62" spans="1:23" x14ac:dyDescent="0.2">
      <c r="A62" s="5"/>
      <c r="B62" s="15"/>
      <c r="C62" s="16"/>
      <c r="D62" s="16"/>
      <c r="E62" s="15"/>
      <c r="F62" s="15"/>
      <c r="G62" s="15"/>
      <c r="H62" s="8"/>
      <c r="J62" s="15"/>
      <c r="K62" s="15"/>
      <c r="L62" s="15"/>
      <c r="N62" s="12"/>
      <c r="O62" s="15"/>
      <c r="P62" s="15"/>
      <c r="Q62" s="15"/>
      <c r="S62" s="12"/>
      <c r="T62" s="12"/>
      <c r="U62" s="12"/>
      <c r="V62" s="12"/>
      <c r="W62" s="12"/>
    </row>
    <row r="63" spans="1:23" x14ac:dyDescent="0.2">
      <c r="A63" s="5"/>
      <c r="B63" s="15"/>
      <c r="C63" s="16"/>
      <c r="D63" s="16"/>
      <c r="E63" s="15"/>
      <c r="F63" s="15"/>
      <c r="G63" s="15"/>
      <c r="H63" s="8"/>
      <c r="J63" s="15"/>
      <c r="K63" s="15"/>
      <c r="L63" s="15"/>
      <c r="N63" s="12"/>
      <c r="O63" s="15"/>
      <c r="P63" s="15"/>
      <c r="Q63" s="15"/>
      <c r="S63" s="12"/>
      <c r="T63" s="12"/>
      <c r="U63" s="12"/>
      <c r="V63" s="12"/>
      <c r="W63" s="12"/>
    </row>
    <row r="64" spans="1:23" x14ac:dyDescent="0.2">
      <c r="A64" s="5"/>
      <c r="B64" s="15"/>
      <c r="C64" s="16"/>
      <c r="D64" s="16"/>
      <c r="E64" s="15"/>
      <c r="F64" s="15"/>
      <c r="G64" s="15"/>
      <c r="H64" s="8"/>
      <c r="J64" s="15"/>
      <c r="K64" s="15"/>
      <c r="L64" s="15"/>
      <c r="N64" s="12"/>
      <c r="O64" s="15"/>
      <c r="P64" s="15"/>
      <c r="Q64" s="15"/>
      <c r="S64" s="12"/>
      <c r="T64" s="12"/>
      <c r="U64" s="12"/>
      <c r="V64" s="12"/>
      <c r="W64" s="12"/>
    </row>
    <row r="65" spans="1:23" x14ac:dyDescent="0.2">
      <c r="A65" s="5"/>
      <c r="B65" s="15"/>
      <c r="C65" s="16"/>
      <c r="D65" s="16"/>
      <c r="E65" s="15"/>
      <c r="F65" s="15"/>
      <c r="G65" s="15"/>
      <c r="H65" s="8"/>
      <c r="J65" s="15"/>
      <c r="K65" s="15"/>
      <c r="L65" s="15"/>
      <c r="N65" s="12"/>
      <c r="O65" s="15"/>
      <c r="P65" s="15"/>
      <c r="Q65" s="15"/>
      <c r="S65" s="12"/>
      <c r="T65" s="12"/>
      <c r="U65" s="12"/>
      <c r="V65" s="12"/>
      <c r="W65" s="12"/>
    </row>
    <row r="66" spans="1:23" x14ac:dyDescent="0.2">
      <c r="A66" s="5"/>
      <c r="B66" s="15"/>
      <c r="C66" s="16"/>
      <c r="D66" s="16"/>
      <c r="E66" s="15"/>
      <c r="F66" s="15"/>
      <c r="G66" s="15"/>
      <c r="H66" s="8"/>
      <c r="J66" s="15"/>
      <c r="K66" s="15"/>
      <c r="L66" s="15"/>
      <c r="N66" s="12"/>
      <c r="O66" s="15"/>
      <c r="P66" s="15"/>
      <c r="Q66" s="15"/>
      <c r="S66" s="12"/>
      <c r="T66" s="12"/>
      <c r="U66" s="12"/>
      <c r="V66" s="12"/>
      <c r="W66" s="12"/>
    </row>
    <row r="67" spans="1:23" x14ac:dyDescent="0.2">
      <c r="A67" s="5"/>
      <c r="B67" s="15"/>
      <c r="C67" s="16"/>
      <c r="D67" s="16"/>
      <c r="E67" s="15"/>
      <c r="F67" s="15"/>
      <c r="G67" s="15"/>
      <c r="H67" s="8"/>
      <c r="J67" s="15"/>
      <c r="K67" s="15"/>
      <c r="L67" s="15"/>
      <c r="N67" s="12"/>
      <c r="O67" s="15"/>
      <c r="P67" s="15"/>
      <c r="Q67" s="15"/>
      <c r="S67" s="12"/>
      <c r="T67" s="12"/>
      <c r="U67" s="12"/>
      <c r="V67" s="12"/>
      <c r="W67" s="12"/>
    </row>
    <row r="68" spans="1:23" x14ac:dyDescent="0.2">
      <c r="A68" s="5"/>
      <c r="B68" s="15"/>
      <c r="C68" s="16"/>
      <c r="D68" s="16"/>
      <c r="E68" s="15"/>
      <c r="F68" s="15"/>
      <c r="G68" s="15"/>
      <c r="H68" s="8"/>
      <c r="J68" s="15"/>
      <c r="K68" s="15"/>
      <c r="L68" s="15"/>
      <c r="N68" s="12"/>
      <c r="O68" s="15"/>
      <c r="P68" s="15"/>
      <c r="Q68" s="15"/>
      <c r="S68" s="12"/>
      <c r="T68" s="12"/>
      <c r="U68" s="12"/>
      <c r="V68" s="12"/>
      <c r="W68" s="12"/>
    </row>
    <row r="69" spans="1:23" x14ac:dyDescent="0.2">
      <c r="A69" s="5"/>
      <c r="B69" s="15"/>
      <c r="C69" s="16"/>
      <c r="D69" s="16"/>
      <c r="E69" s="15"/>
      <c r="F69" s="15"/>
      <c r="G69" s="15"/>
      <c r="H69" s="8"/>
      <c r="J69" s="15"/>
      <c r="K69" s="15"/>
      <c r="L69" s="15"/>
      <c r="N69" s="12"/>
      <c r="O69" s="15"/>
      <c r="P69" s="15"/>
      <c r="Q69" s="15"/>
      <c r="S69" s="12"/>
      <c r="T69" s="12"/>
      <c r="U69" s="12"/>
      <c r="V69" s="12"/>
      <c r="W69" s="12"/>
    </row>
    <row r="70" spans="1:23" x14ac:dyDescent="0.2">
      <c r="A70" s="5"/>
      <c r="B70" s="15"/>
      <c r="C70" s="16"/>
      <c r="D70" s="16"/>
      <c r="E70" s="15"/>
      <c r="F70" s="15"/>
      <c r="G70" s="15"/>
      <c r="H70" s="8"/>
      <c r="J70" s="15"/>
      <c r="K70" s="15"/>
      <c r="L70" s="15"/>
      <c r="N70" s="12"/>
      <c r="O70" s="15"/>
      <c r="P70" s="15"/>
      <c r="Q70" s="15"/>
      <c r="S70" s="12"/>
      <c r="T70" s="12"/>
      <c r="U70" s="12"/>
      <c r="V70" s="12"/>
      <c r="W70" s="12"/>
    </row>
    <row r="71" spans="1:23" x14ac:dyDescent="0.2">
      <c r="A71" s="5"/>
      <c r="B71" s="15"/>
      <c r="C71" s="16"/>
      <c r="D71" s="16"/>
      <c r="E71" s="15"/>
      <c r="F71" s="15"/>
      <c r="G71" s="15"/>
      <c r="H71" s="8"/>
      <c r="J71" s="15"/>
      <c r="K71" s="15"/>
      <c r="L71" s="15"/>
      <c r="N71" s="12"/>
      <c r="O71" s="15"/>
      <c r="P71" s="15"/>
      <c r="Q71" s="15"/>
      <c r="S71" s="12"/>
      <c r="T71" s="12"/>
      <c r="U71" s="12"/>
      <c r="V71" s="12"/>
      <c r="W71" s="12"/>
    </row>
    <row r="72" spans="1:23" x14ac:dyDescent="0.2">
      <c r="A72" s="5"/>
      <c r="B72" s="15"/>
      <c r="C72" s="16"/>
      <c r="D72" s="16"/>
      <c r="E72" s="15"/>
      <c r="F72" s="15"/>
      <c r="G72" s="15"/>
      <c r="H72" s="8"/>
      <c r="J72" s="15"/>
      <c r="K72" s="15"/>
      <c r="L72" s="15"/>
      <c r="N72" s="12"/>
      <c r="O72" s="15"/>
      <c r="P72" s="15"/>
      <c r="Q72" s="15"/>
      <c r="S72" s="12"/>
      <c r="T72" s="12"/>
      <c r="U72" s="12"/>
      <c r="V72" s="12"/>
      <c r="W72" s="12"/>
    </row>
    <row r="73" spans="1:23" x14ac:dyDescent="0.2">
      <c r="A73" s="5"/>
      <c r="B73" s="15"/>
      <c r="C73" s="16"/>
      <c r="D73" s="16"/>
      <c r="E73" s="15"/>
      <c r="F73" s="15"/>
      <c r="G73" s="15"/>
      <c r="H73" s="8"/>
      <c r="J73" s="15"/>
      <c r="K73" s="15"/>
      <c r="L73" s="15"/>
      <c r="N73" s="12"/>
      <c r="O73" s="15"/>
      <c r="P73" s="15"/>
      <c r="Q73" s="15"/>
      <c r="S73" s="12"/>
      <c r="T73" s="12"/>
      <c r="U73" s="12"/>
      <c r="V73" s="12"/>
      <c r="W73" s="12"/>
    </row>
    <row r="74" spans="1:23" x14ac:dyDescent="0.2">
      <c r="A74" s="5"/>
      <c r="B74" s="15"/>
      <c r="C74" s="16"/>
      <c r="D74" s="16"/>
      <c r="E74" s="15"/>
      <c r="F74" s="15"/>
      <c r="G74" s="15"/>
      <c r="H74" s="8"/>
      <c r="J74" s="15"/>
      <c r="K74" s="15"/>
      <c r="L74" s="15"/>
      <c r="N74" s="12"/>
      <c r="O74" s="15"/>
      <c r="P74" s="15"/>
      <c r="Q74" s="15"/>
      <c r="S74" s="12"/>
      <c r="T74" s="12"/>
      <c r="U74" s="12"/>
      <c r="V74" s="12"/>
      <c r="W74" s="12"/>
    </row>
    <row r="75" spans="1:23" x14ac:dyDescent="0.2">
      <c r="A75" s="5"/>
      <c r="B75" s="15"/>
      <c r="C75" s="16"/>
      <c r="D75" s="16"/>
      <c r="E75" s="15"/>
      <c r="F75" s="15"/>
      <c r="G75" s="15"/>
      <c r="H75" s="8"/>
      <c r="J75" s="15"/>
      <c r="K75" s="15"/>
      <c r="L75" s="15"/>
      <c r="N75" s="12"/>
      <c r="O75" s="15"/>
      <c r="P75" s="15"/>
      <c r="Q75" s="15"/>
      <c r="S75" s="12"/>
      <c r="T75" s="12"/>
      <c r="U75" s="12"/>
      <c r="V75" s="12"/>
      <c r="W75" s="12"/>
    </row>
    <row r="76" spans="1:23" x14ac:dyDescent="0.2">
      <c r="A76" s="5"/>
      <c r="B76" s="15"/>
      <c r="C76" s="16"/>
      <c r="D76" s="16"/>
      <c r="E76" s="15"/>
      <c r="F76" s="15"/>
      <c r="G76" s="15"/>
      <c r="H76" s="8"/>
      <c r="J76" s="15"/>
      <c r="K76" s="15"/>
      <c r="L76" s="15"/>
      <c r="N76" s="12"/>
      <c r="O76" s="15"/>
      <c r="P76" s="15"/>
      <c r="Q76" s="15"/>
      <c r="S76" s="12"/>
      <c r="T76" s="12"/>
      <c r="U76" s="12"/>
      <c r="V76" s="12"/>
      <c r="W76" s="12"/>
    </row>
    <row r="77" spans="1:23" x14ac:dyDescent="0.2">
      <c r="A77" s="5"/>
      <c r="B77" s="15"/>
      <c r="C77" s="16"/>
      <c r="D77" s="16"/>
      <c r="E77" s="15"/>
      <c r="F77" s="15"/>
      <c r="G77" s="15"/>
      <c r="H77" s="8"/>
      <c r="J77" s="15"/>
      <c r="K77" s="15"/>
      <c r="L77" s="15"/>
      <c r="N77" s="12"/>
      <c r="O77" s="15"/>
      <c r="P77" s="15"/>
      <c r="Q77" s="15"/>
      <c r="S77" s="12"/>
      <c r="T77" s="12"/>
      <c r="U77" s="12"/>
      <c r="V77" s="12"/>
      <c r="W77" s="12"/>
    </row>
    <row r="78" spans="1:23" x14ac:dyDescent="0.2">
      <c r="A78" s="5"/>
      <c r="B78" s="15"/>
      <c r="C78" s="16"/>
      <c r="D78" s="16"/>
      <c r="E78" s="15"/>
      <c r="F78" s="15"/>
      <c r="G78" s="15"/>
      <c r="H78" s="8"/>
      <c r="J78" s="15"/>
      <c r="K78" s="15"/>
      <c r="L78" s="15"/>
      <c r="N78" s="12"/>
      <c r="O78" s="15"/>
      <c r="P78" s="15"/>
      <c r="Q78" s="15"/>
      <c r="S78" s="12"/>
      <c r="T78" s="12"/>
      <c r="U78" s="12"/>
      <c r="V78" s="12"/>
      <c r="W78" s="12"/>
    </row>
    <row r="79" spans="1:23" x14ac:dyDescent="0.2">
      <c r="A79" s="5"/>
      <c r="B79" s="15"/>
      <c r="C79" s="16"/>
      <c r="D79" s="16"/>
      <c r="E79" s="15"/>
      <c r="F79" s="15"/>
      <c r="G79" s="15"/>
      <c r="H79" s="8"/>
      <c r="J79" s="15"/>
      <c r="K79" s="15"/>
      <c r="L79" s="15"/>
      <c r="N79" s="12"/>
      <c r="O79" s="15"/>
      <c r="P79" s="15"/>
      <c r="Q79" s="15"/>
      <c r="S79" s="12"/>
      <c r="T79" s="12"/>
      <c r="U79" s="12"/>
      <c r="V79" s="12"/>
      <c r="W79" s="12"/>
    </row>
    <row r="80" spans="1:23" x14ac:dyDescent="0.2">
      <c r="A80" s="5"/>
      <c r="B80" s="15"/>
      <c r="C80" s="16"/>
      <c r="D80" s="16"/>
      <c r="E80" s="15"/>
      <c r="F80" s="15"/>
      <c r="G80" s="15"/>
      <c r="H80" s="8"/>
      <c r="J80" s="15"/>
      <c r="K80" s="15"/>
      <c r="L80" s="15"/>
      <c r="N80" s="12"/>
      <c r="O80" s="15"/>
      <c r="P80" s="15"/>
      <c r="Q80" s="15"/>
      <c r="S80" s="12"/>
      <c r="T80" s="12"/>
      <c r="U80" s="12"/>
      <c r="V80" s="12"/>
      <c r="W80" s="12"/>
    </row>
    <row r="81" spans="1:23" x14ac:dyDescent="0.2">
      <c r="A81" s="5"/>
      <c r="B81" s="15"/>
      <c r="C81" s="16"/>
      <c r="D81" s="16"/>
      <c r="E81" s="15"/>
      <c r="F81" s="15"/>
      <c r="G81" s="15"/>
      <c r="H81" s="8"/>
      <c r="J81" s="15"/>
      <c r="K81" s="15"/>
      <c r="L81" s="15"/>
      <c r="N81" s="12"/>
      <c r="O81" s="15"/>
      <c r="P81" s="15"/>
      <c r="Q81" s="15"/>
      <c r="S81" s="12"/>
      <c r="T81" s="12"/>
      <c r="U81" s="12"/>
      <c r="V81" s="12"/>
      <c r="W81" s="12"/>
    </row>
    <row r="82" spans="1:23" x14ac:dyDescent="0.2">
      <c r="A82" s="5"/>
      <c r="B82" s="15"/>
      <c r="C82" s="16"/>
      <c r="D82" s="16"/>
      <c r="E82" s="15"/>
      <c r="F82" s="15"/>
      <c r="G82" s="15"/>
      <c r="H82" s="8"/>
      <c r="J82" s="15"/>
      <c r="K82" s="15"/>
      <c r="L82" s="15"/>
      <c r="N82" s="12"/>
      <c r="O82" s="15"/>
      <c r="P82" s="15"/>
      <c r="Q82" s="15"/>
      <c r="S82" s="12"/>
      <c r="T82" s="12"/>
      <c r="U82" s="12"/>
      <c r="V82" s="12"/>
      <c r="W82" s="12"/>
    </row>
    <row r="83" spans="1:23" x14ac:dyDescent="0.2">
      <c r="A83" s="5"/>
      <c r="B83" s="15"/>
      <c r="C83" s="16"/>
      <c r="D83" s="16"/>
      <c r="E83" s="15"/>
      <c r="F83" s="15"/>
      <c r="G83" s="15"/>
      <c r="H83" s="8"/>
      <c r="J83" s="15"/>
      <c r="K83" s="15"/>
      <c r="L83" s="15"/>
      <c r="N83" s="12"/>
      <c r="O83" s="15"/>
      <c r="P83" s="15"/>
      <c r="Q83" s="15"/>
      <c r="S83" s="12"/>
      <c r="T83" s="12"/>
      <c r="U83" s="12"/>
      <c r="V83" s="12"/>
      <c r="W83" s="12"/>
    </row>
    <row r="84" spans="1:23" x14ac:dyDescent="0.2">
      <c r="A84" s="5"/>
      <c r="B84" s="15"/>
      <c r="C84" s="16"/>
      <c r="D84" s="16"/>
      <c r="E84" s="15"/>
      <c r="F84" s="15"/>
      <c r="G84" s="15"/>
      <c r="H84" s="8"/>
      <c r="J84" s="15"/>
      <c r="K84" s="15"/>
      <c r="L84" s="15"/>
      <c r="N84" s="12"/>
      <c r="O84" s="15"/>
      <c r="P84" s="15"/>
      <c r="Q84" s="15"/>
      <c r="S84" s="12"/>
      <c r="T84" s="12"/>
      <c r="U84" s="12"/>
      <c r="V84" s="12"/>
      <c r="W84" s="12"/>
    </row>
    <row r="85" spans="1:23" x14ac:dyDescent="0.2">
      <c r="A85" s="5"/>
      <c r="D85" s="16"/>
      <c r="H85" s="8"/>
      <c r="T85" s="12"/>
      <c r="U85" s="12"/>
      <c r="V85" s="12"/>
      <c r="W85" s="12"/>
    </row>
    <row r="86" spans="1:23" x14ac:dyDescent="0.2">
      <c r="A86" s="5"/>
      <c r="D86" s="16"/>
      <c r="H86" s="8"/>
    </row>
    <row r="87" spans="1:23" x14ac:dyDescent="0.2">
      <c r="A87" s="5"/>
      <c r="H87" s="8"/>
    </row>
    <row r="88" spans="1:23" x14ac:dyDescent="0.2">
      <c r="A88" s="5"/>
      <c r="B88" s="5"/>
      <c r="C88" s="5"/>
      <c r="D88" s="5"/>
      <c r="E88" s="5"/>
      <c r="F88" s="5"/>
      <c r="G88" s="5"/>
      <c r="H88" s="8"/>
      <c r="I88" s="5"/>
      <c r="J88" s="5"/>
      <c r="K88" s="5"/>
      <c r="L88" s="5"/>
      <c r="M88" s="1"/>
      <c r="O88" s="5"/>
      <c r="P88" s="5"/>
      <c r="Q88" s="5"/>
      <c r="R88" s="1"/>
    </row>
    <row r="89" spans="1:23" x14ac:dyDescent="0.2">
      <c r="A89" s="5"/>
      <c r="B89" s="5"/>
      <c r="C89" s="5"/>
      <c r="D89" s="5"/>
      <c r="E89" s="5"/>
      <c r="F89" s="5"/>
      <c r="G89" s="5"/>
      <c r="H89" s="8"/>
      <c r="I89" s="5"/>
      <c r="J89" s="5"/>
      <c r="K89" s="5"/>
      <c r="L89" s="5"/>
      <c r="M89" s="1"/>
      <c r="O89" s="5"/>
      <c r="P89" s="5"/>
      <c r="Q89" s="5"/>
      <c r="R89" s="1"/>
    </row>
    <row r="90" spans="1:23" x14ac:dyDescent="0.2">
      <c r="A90" s="5"/>
      <c r="B90" s="5"/>
      <c r="C90" s="5"/>
      <c r="D90" s="5"/>
      <c r="E90" s="5"/>
      <c r="F90" s="5"/>
      <c r="G90" s="5"/>
      <c r="H90" s="8"/>
      <c r="I90" s="5"/>
      <c r="J90" s="5"/>
      <c r="K90" s="5"/>
      <c r="L90" s="5"/>
      <c r="M90" s="1"/>
      <c r="O90" s="5"/>
      <c r="P90" s="5"/>
      <c r="Q90" s="5"/>
      <c r="R90" s="1"/>
    </row>
    <row r="91" spans="1:23" x14ac:dyDescent="0.2">
      <c r="A91" s="5"/>
      <c r="B91" s="5"/>
      <c r="C91" s="5"/>
      <c r="D91" s="5"/>
      <c r="E91" s="5"/>
      <c r="F91" s="5"/>
      <c r="G91" s="5"/>
      <c r="H91" s="8"/>
      <c r="I91" s="5"/>
      <c r="J91" s="5"/>
      <c r="K91" s="5"/>
      <c r="L91" s="5"/>
      <c r="M91" s="1"/>
      <c r="O91" s="5"/>
      <c r="P91" s="5"/>
      <c r="Q91" s="5"/>
      <c r="R91" s="1"/>
    </row>
    <row r="92" spans="1:23" x14ac:dyDescent="0.2">
      <c r="A92" s="5"/>
      <c r="B92" s="5"/>
      <c r="C92" s="5"/>
      <c r="D92" s="5"/>
      <c r="E92" s="5"/>
      <c r="F92" s="5"/>
      <c r="G92" s="5"/>
      <c r="H92" s="8"/>
      <c r="I92" s="5"/>
      <c r="J92" s="5"/>
      <c r="K92" s="5"/>
      <c r="L92" s="5"/>
      <c r="M92" s="1"/>
      <c r="O92" s="5"/>
      <c r="P92" s="5"/>
      <c r="Q92" s="5"/>
      <c r="R92" s="1"/>
    </row>
    <row r="93" spans="1:23" x14ac:dyDescent="0.2">
      <c r="A93" s="5"/>
      <c r="B93" s="5"/>
      <c r="C93" s="5"/>
      <c r="D93" s="5"/>
      <c r="E93" s="5"/>
      <c r="F93" s="5"/>
      <c r="G93" s="5"/>
      <c r="H93" s="8"/>
      <c r="I93" s="5"/>
      <c r="J93" s="5"/>
      <c r="K93" s="5"/>
      <c r="L93" s="5"/>
      <c r="M93" s="1"/>
      <c r="O93" s="5"/>
      <c r="P93" s="5"/>
      <c r="Q93" s="5"/>
      <c r="R93" s="1"/>
    </row>
    <row r="94" spans="1:23" x14ac:dyDescent="0.2">
      <c r="A94" s="5"/>
      <c r="B94" s="5"/>
      <c r="C94" s="5"/>
      <c r="D94" s="5"/>
      <c r="E94" s="5"/>
      <c r="F94" s="5"/>
      <c r="G94" s="5"/>
      <c r="H94" s="8"/>
      <c r="I94" s="5"/>
      <c r="J94" s="5"/>
      <c r="K94" s="5"/>
      <c r="L94" s="5"/>
      <c r="M94" s="1"/>
      <c r="O94" s="5"/>
      <c r="P94" s="5"/>
      <c r="Q94" s="5"/>
      <c r="R94" s="1"/>
    </row>
    <row r="95" spans="1:23" x14ac:dyDescent="0.2">
      <c r="A95" s="5"/>
      <c r="B95" s="5"/>
      <c r="C95" s="5"/>
      <c r="D95" s="5"/>
      <c r="E95" s="5"/>
      <c r="F95" s="5"/>
      <c r="G95" s="5"/>
      <c r="H95" s="8"/>
      <c r="I95" s="5"/>
      <c r="J95" s="5"/>
      <c r="K95" s="5"/>
      <c r="L95" s="5"/>
      <c r="M95" s="1"/>
      <c r="O95" s="5"/>
      <c r="P95" s="5"/>
      <c r="Q95" s="5"/>
      <c r="R95" s="1"/>
    </row>
    <row r="96" spans="1:23" x14ac:dyDescent="0.2">
      <c r="A96" s="5"/>
      <c r="B96" s="5"/>
      <c r="C96" s="5"/>
      <c r="D96" s="5"/>
      <c r="E96" s="5"/>
      <c r="F96" s="5"/>
      <c r="G96" s="5"/>
      <c r="H96" s="8"/>
      <c r="I96" s="5"/>
      <c r="J96" s="5"/>
      <c r="K96" s="5"/>
      <c r="L96" s="5"/>
      <c r="M96" s="1"/>
      <c r="O96" s="5"/>
      <c r="P96" s="5"/>
      <c r="Q96" s="5"/>
      <c r="R96" s="1"/>
    </row>
    <row r="97" spans="1:18" x14ac:dyDescent="0.2">
      <c r="A97" s="5"/>
      <c r="B97" s="5"/>
      <c r="C97" s="5"/>
      <c r="D97" s="5"/>
      <c r="E97" s="5"/>
      <c r="F97" s="5"/>
      <c r="G97" s="5"/>
      <c r="H97" s="8"/>
      <c r="I97" s="5"/>
      <c r="J97" s="5"/>
      <c r="K97" s="5"/>
      <c r="L97" s="5"/>
      <c r="M97" s="1"/>
      <c r="O97" s="5"/>
      <c r="P97" s="5"/>
      <c r="Q97" s="5"/>
      <c r="R97" s="1"/>
    </row>
    <row r="98" spans="1:18" x14ac:dyDescent="0.2">
      <c r="A98" s="5"/>
      <c r="B98" s="5"/>
      <c r="C98" s="5"/>
      <c r="D98" s="5"/>
      <c r="E98" s="5"/>
      <c r="F98" s="5"/>
      <c r="G98" s="5"/>
      <c r="H98" s="8"/>
      <c r="I98" s="5"/>
      <c r="J98" s="5"/>
      <c r="K98" s="5"/>
      <c r="L98" s="5"/>
      <c r="M98" s="1"/>
      <c r="O98" s="5"/>
      <c r="P98" s="5"/>
      <c r="Q98" s="5"/>
      <c r="R98" s="1"/>
    </row>
    <row r="99" spans="1:18" x14ac:dyDescent="0.2">
      <c r="A99" s="5"/>
      <c r="B99" s="5"/>
      <c r="C99" s="5"/>
      <c r="D99" s="5"/>
      <c r="E99" s="5"/>
      <c r="F99" s="5"/>
      <c r="G99" s="5"/>
      <c r="H99" s="8"/>
      <c r="I99" s="5"/>
      <c r="J99" s="5"/>
      <c r="K99" s="5"/>
      <c r="L99" s="5"/>
      <c r="M99" s="1"/>
      <c r="O99" s="5"/>
      <c r="P99" s="5"/>
      <c r="Q99" s="5"/>
      <c r="R99" s="1"/>
    </row>
    <row r="100" spans="1:18" x14ac:dyDescent="0.2">
      <c r="A100" s="5"/>
      <c r="B100" s="5"/>
      <c r="C100" s="5"/>
      <c r="D100" s="5"/>
      <c r="E100" s="5"/>
      <c r="F100" s="5"/>
      <c r="G100" s="5"/>
      <c r="H100" s="8"/>
      <c r="I100" s="5"/>
      <c r="J100" s="5"/>
      <c r="K100" s="5"/>
      <c r="L100" s="5"/>
      <c r="M100" s="1"/>
      <c r="O100" s="5"/>
      <c r="P100" s="5"/>
      <c r="Q100" s="5"/>
      <c r="R100" s="1"/>
    </row>
    <row r="101" spans="1:18" x14ac:dyDescent="0.2">
      <c r="A101" s="5"/>
      <c r="B101" s="5"/>
      <c r="C101" s="5"/>
      <c r="D101" s="5"/>
      <c r="E101" s="5"/>
      <c r="F101" s="5"/>
      <c r="G101" s="5"/>
      <c r="H101" s="8"/>
      <c r="I101" s="5"/>
      <c r="J101" s="5"/>
      <c r="K101" s="5"/>
      <c r="L101" s="5"/>
      <c r="M101" s="1"/>
      <c r="O101" s="5"/>
      <c r="P101" s="5"/>
      <c r="Q101" s="5"/>
      <c r="R101" s="1"/>
    </row>
    <row r="102" spans="1:18" x14ac:dyDescent="0.2">
      <c r="A102" s="5"/>
      <c r="B102" s="5"/>
      <c r="C102" s="5"/>
      <c r="D102" s="5"/>
      <c r="E102" s="5"/>
      <c r="F102" s="5"/>
      <c r="G102" s="5"/>
      <c r="H102" s="8"/>
      <c r="I102" s="5"/>
      <c r="J102" s="5"/>
      <c r="K102" s="5"/>
      <c r="L102" s="5"/>
      <c r="M102" s="1"/>
      <c r="O102" s="5"/>
      <c r="P102" s="5"/>
      <c r="Q102" s="5"/>
      <c r="R102" s="1"/>
    </row>
    <row r="103" spans="1:18" x14ac:dyDescent="0.2">
      <c r="A103" s="5"/>
      <c r="B103" s="5"/>
      <c r="C103" s="5"/>
      <c r="D103" s="5"/>
      <c r="E103" s="5"/>
      <c r="F103" s="5"/>
      <c r="G103" s="5"/>
      <c r="H103" s="8"/>
      <c r="I103" s="5"/>
      <c r="J103" s="5"/>
      <c r="K103" s="5"/>
      <c r="L103" s="5"/>
      <c r="M103" s="1"/>
      <c r="O103" s="5"/>
      <c r="P103" s="5"/>
      <c r="Q103" s="5"/>
      <c r="R103" s="1"/>
    </row>
    <row r="104" spans="1:18" x14ac:dyDescent="0.2">
      <c r="A104" s="5"/>
      <c r="B104" s="5"/>
      <c r="C104" s="5"/>
      <c r="D104" s="5"/>
      <c r="E104" s="5"/>
      <c r="F104" s="5"/>
      <c r="G104" s="5"/>
      <c r="H104" s="8"/>
      <c r="I104" s="5"/>
      <c r="J104" s="5"/>
      <c r="K104" s="5"/>
      <c r="L104" s="5"/>
      <c r="M104" s="1"/>
      <c r="O104" s="5"/>
      <c r="P104" s="5"/>
      <c r="Q104" s="5"/>
      <c r="R104" s="1"/>
    </row>
    <row r="105" spans="1:18" x14ac:dyDescent="0.2">
      <c r="A105" s="5"/>
      <c r="B105" s="5"/>
      <c r="C105" s="5"/>
      <c r="D105" s="5"/>
      <c r="E105" s="5"/>
      <c r="F105" s="5"/>
      <c r="G105" s="5"/>
      <c r="H105" s="8"/>
      <c r="I105" s="5"/>
      <c r="J105" s="5"/>
      <c r="K105" s="5"/>
      <c r="L105" s="5"/>
      <c r="M105" s="1"/>
      <c r="O105" s="5"/>
      <c r="P105" s="5"/>
      <c r="Q105" s="5"/>
      <c r="R105" s="1"/>
    </row>
    <row r="106" spans="1:18" x14ac:dyDescent="0.2">
      <c r="A106" s="5"/>
      <c r="B106" s="5"/>
      <c r="C106" s="5"/>
      <c r="D106" s="5"/>
      <c r="E106" s="5"/>
      <c r="F106" s="5"/>
      <c r="G106" s="5"/>
      <c r="H106" s="8"/>
      <c r="I106" s="5"/>
      <c r="J106" s="5"/>
      <c r="K106" s="5"/>
      <c r="L106" s="5"/>
      <c r="M106" s="1"/>
      <c r="O106" s="5"/>
      <c r="P106" s="5"/>
      <c r="Q106" s="5"/>
      <c r="R106" s="1"/>
    </row>
    <row r="107" spans="1:18" x14ac:dyDescent="0.2">
      <c r="A107" s="5"/>
      <c r="B107" s="5"/>
      <c r="C107" s="5"/>
      <c r="D107" s="5"/>
      <c r="E107" s="5"/>
      <c r="F107" s="5"/>
      <c r="G107" s="5"/>
      <c r="H107" s="8"/>
      <c r="I107" s="5"/>
      <c r="J107" s="5"/>
      <c r="K107" s="5"/>
      <c r="L107" s="5"/>
      <c r="M107" s="1"/>
      <c r="O107" s="5"/>
      <c r="P107" s="5"/>
      <c r="Q107" s="5"/>
      <c r="R107" s="1"/>
    </row>
    <row r="108" spans="1:18" x14ac:dyDescent="0.2">
      <c r="A108" s="5"/>
      <c r="B108" s="5"/>
      <c r="C108" s="5"/>
      <c r="D108" s="5"/>
      <c r="E108" s="5"/>
      <c r="F108" s="5"/>
      <c r="G108" s="5"/>
      <c r="H108" s="8"/>
      <c r="I108" s="5"/>
      <c r="J108" s="5"/>
      <c r="K108" s="5"/>
      <c r="L108" s="5"/>
      <c r="M108" s="1"/>
      <c r="O108" s="5"/>
      <c r="P108" s="5"/>
      <c r="Q108" s="5"/>
      <c r="R108" s="1"/>
    </row>
    <row r="109" spans="1:18" x14ac:dyDescent="0.2">
      <c r="A109" s="5"/>
      <c r="B109" s="5"/>
      <c r="C109" s="5"/>
      <c r="D109" s="5"/>
      <c r="E109" s="5"/>
      <c r="F109" s="5"/>
      <c r="G109" s="5"/>
      <c r="H109" s="8"/>
      <c r="I109" s="5"/>
      <c r="J109" s="5"/>
      <c r="K109" s="5"/>
      <c r="L109" s="5"/>
      <c r="M109" s="1"/>
      <c r="O109" s="5"/>
      <c r="P109" s="5"/>
      <c r="Q109" s="5"/>
      <c r="R109" s="1"/>
    </row>
    <row r="110" spans="1:18" x14ac:dyDescent="0.2">
      <c r="A110" s="5"/>
      <c r="B110" s="5"/>
      <c r="C110" s="5"/>
      <c r="D110" s="5"/>
      <c r="E110" s="5"/>
      <c r="F110" s="5"/>
      <c r="G110" s="5"/>
      <c r="H110" s="8"/>
      <c r="I110" s="5"/>
      <c r="J110" s="5"/>
      <c r="K110" s="5"/>
      <c r="L110" s="5"/>
      <c r="M110" s="1"/>
      <c r="O110" s="5"/>
      <c r="P110" s="5"/>
      <c r="Q110" s="5"/>
      <c r="R110" s="1"/>
    </row>
    <row r="111" spans="1:18" x14ac:dyDescent="0.2">
      <c r="A111" s="5"/>
      <c r="B111" s="5"/>
      <c r="C111" s="5"/>
      <c r="D111" s="5"/>
      <c r="E111" s="5"/>
      <c r="F111" s="5"/>
      <c r="G111" s="5"/>
      <c r="H111" s="8"/>
      <c r="I111" s="5"/>
      <c r="J111" s="5"/>
      <c r="K111" s="5"/>
      <c r="L111" s="5"/>
      <c r="M111" s="1"/>
      <c r="O111" s="5"/>
      <c r="P111" s="5"/>
      <c r="Q111" s="5"/>
      <c r="R111" s="1"/>
    </row>
    <row r="112" spans="1:18" x14ac:dyDescent="0.2">
      <c r="A112" s="5"/>
      <c r="B112" s="5"/>
      <c r="C112" s="5"/>
      <c r="D112" s="5"/>
      <c r="E112" s="5"/>
      <c r="F112" s="5"/>
      <c r="G112" s="5"/>
      <c r="H112" s="8"/>
      <c r="I112" s="5"/>
      <c r="J112" s="5"/>
      <c r="K112" s="5"/>
      <c r="L112" s="5"/>
      <c r="M112" s="1"/>
      <c r="O112" s="5"/>
      <c r="P112" s="5"/>
      <c r="Q112" s="5"/>
      <c r="R112" s="1"/>
    </row>
    <row r="113" spans="1:18" x14ac:dyDescent="0.2">
      <c r="A113" s="5"/>
      <c r="B113" s="5"/>
      <c r="C113" s="5"/>
      <c r="D113" s="5"/>
      <c r="E113" s="5"/>
      <c r="F113" s="5"/>
      <c r="G113" s="5"/>
      <c r="H113" s="8"/>
      <c r="I113" s="5"/>
      <c r="J113" s="5"/>
      <c r="K113" s="5"/>
      <c r="L113" s="5"/>
      <c r="M113" s="1"/>
      <c r="O113" s="5"/>
      <c r="P113" s="5"/>
      <c r="Q113" s="5"/>
      <c r="R113" s="1"/>
    </row>
    <row r="114" spans="1:18" x14ac:dyDescent="0.2">
      <c r="A114" s="5"/>
      <c r="B114" s="5"/>
      <c r="C114" s="5"/>
      <c r="D114" s="5"/>
      <c r="E114" s="5"/>
      <c r="F114" s="5"/>
      <c r="G114" s="5"/>
      <c r="H114" s="8"/>
      <c r="I114" s="5"/>
      <c r="J114" s="5"/>
      <c r="K114" s="5"/>
      <c r="L114" s="5"/>
      <c r="M114" s="1"/>
      <c r="O114" s="5"/>
      <c r="P114" s="5"/>
      <c r="Q114" s="5"/>
      <c r="R114" s="1"/>
    </row>
    <row r="115" spans="1:18" x14ac:dyDescent="0.2">
      <c r="A115" s="5"/>
      <c r="B115" s="5"/>
      <c r="C115" s="5"/>
      <c r="D115" s="5"/>
      <c r="E115" s="5"/>
      <c r="F115" s="5"/>
      <c r="G115" s="5"/>
      <c r="H115" s="8"/>
      <c r="I115" s="5"/>
      <c r="J115" s="5"/>
      <c r="K115" s="5"/>
      <c r="L115" s="5"/>
      <c r="M115" s="1"/>
      <c r="O115" s="5"/>
      <c r="P115" s="5"/>
      <c r="Q115" s="5"/>
      <c r="R115" s="1"/>
    </row>
    <row r="116" spans="1:18" x14ac:dyDescent="0.2">
      <c r="A116" s="5"/>
      <c r="B116" s="5"/>
      <c r="C116" s="5"/>
      <c r="D116" s="5"/>
      <c r="E116" s="5"/>
      <c r="F116" s="5"/>
      <c r="G116" s="5"/>
      <c r="H116" s="8"/>
      <c r="I116" s="5"/>
      <c r="J116" s="5"/>
      <c r="K116" s="5"/>
      <c r="L116" s="5"/>
      <c r="M116" s="1"/>
      <c r="O116" s="5"/>
      <c r="P116" s="5"/>
      <c r="Q116" s="5"/>
      <c r="R116" s="1"/>
    </row>
    <row r="117" spans="1:18" x14ac:dyDescent="0.2">
      <c r="A117" s="5"/>
      <c r="B117" s="5"/>
      <c r="C117" s="5"/>
      <c r="D117" s="5"/>
      <c r="E117" s="5"/>
      <c r="F117" s="5"/>
      <c r="G117" s="5"/>
      <c r="H117" s="8"/>
      <c r="I117" s="5"/>
      <c r="J117" s="5"/>
      <c r="K117" s="5"/>
      <c r="L117" s="5"/>
      <c r="M117" s="1"/>
      <c r="O117" s="5"/>
      <c r="P117" s="5"/>
      <c r="Q117" s="5"/>
      <c r="R117" s="1"/>
    </row>
    <row r="118" spans="1:18" x14ac:dyDescent="0.2">
      <c r="A118" s="5"/>
      <c r="B118" s="5"/>
      <c r="C118" s="5"/>
      <c r="D118" s="5"/>
      <c r="E118" s="5"/>
      <c r="F118" s="5"/>
      <c r="G118" s="5"/>
      <c r="H118" s="8"/>
      <c r="I118" s="5"/>
      <c r="J118" s="5"/>
      <c r="K118" s="5"/>
      <c r="L118" s="5"/>
      <c r="M118" s="1"/>
      <c r="O118" s="5"/>
      <c r="P118" s="5"/>
      <c r="Q118" s="5"/>
      <c r="R118" s="1"/>
    </row>
    <row r="119" spans="1:18" x14ac:dyDescent="0.2">
      <c r="A119" s="5"/>
      <c r="B119" s="5"/>
      <c r="C119" s="5"/>
      <c r="D119" s="5"/>
      <c r="E119" s="5"/>
      <c r="F119" s="5"/>
      <c r="G119" s="5"/>
      <c r="H119" s="8"/>
      <c r="I119" s="5"/>
      <c r="J119" s="5"/>
      <c r="K119" s="5"/>
      <c r="L119" s="5"/>
      <c r="M119" s="1"/>
      <c r="O119" s="5"/>
      <c r="P119" s="5"/>
      <c r="Q119" s="5"/>
      <c r="R119" s="1"/>
    </row>
    <row r="120" spans="1:18" x14ac:dyDescent="0.2">
      <c r="A120" s="5"/>
      <c r="B120" s="5"/>
      <c r="C120" s="5"/>
      <c r="D120" s="5"/>
      <c r="E120" s="5"/>
      <c r="F120" s="5"/>
      <c r="G120" s="5"/>
      <c r="H120" s="8"/>
      <c r="I120" s="5"/>
      <c r="J120" s="5"/>
      <c r="K120" s="5"/>
      <c r="L120" s="5"/>
      <c r="M120" s="1"/>
      <c r="O120" s="5"/>
      <c r="P120" s="5"/>
      <c r="Q120" s="5"/>
      <c r="R120" s="1"/>
    </row>
    <row r="121" spans="1:18" x14ac:dyDescent="0.2">
      <c r="A121" s="5"/>
      <c r="B121" s="5"/>
      <c r="C121" s="5"/>
      <c r="D121" s="5"/>
      <c r="E121" s="5"/>
      <c r="F121" s="5"/>
      <c r="G121" s="5"/>
      <c r="H121" s="8"/>
      <c r="I121" s="5"/>
      <c r="J121" s="5"/>
      <c r="K121" s="5"/>
      <c r="L121" s="5"/>
      <c r="M121" s="1"/>
      <c r="O121" s="5"/>
      <c r="P121" s="5"/>
      <c r="Q121" s="5"/>
      <c r="R121" s="1"/>
    </row>
    <row r="122" spans="1:18" x14ac:dyDescent="0.2">
      <c r="A122" s="5"/>
      <c r="B122" s="5"/>
      <c r="C122" s="5"/>
      <c r="D122" s="5"/>
      <c r="E122" s="5"/>
      <c r="F122" s="5"/>
      <c r="G122" s="5"/>
      <c r="H122" s="8"/>
      <c r="I122" s="5"/>
      <c r="J122" s="5"/>
      <c r="K122" s="5"/>
      <c r="L122" s="5"/>
      <c r="M122" s="1"/>
      <c r="O122" s="5"/>
      <c r="P122" s="5"/>
      <c r="Q122" s="5"/>
      <c r="R122" s="1"/>
    </row>
    <row r="123" spans="1:18" x14ac:dyDescent="0.2">
      <c r="A123" s="5"/>
      <c r="B123" s="5"/>
      <c r="C123" s="5"/>
      <c r="D123" s="5"/>
      <c r="E123" s="5"/>
      <c r="F123" s="5"/>
      <c r="G123" s="5"/>
      <c r="H123" s="8"/>
      <c r="I123" s="5"/>
      <c r="J123" s="5"/>
      <c r="K123" s="5"/>
      <c r="L123" s="5"/>
      <c r="M123" s="1"/>
      <c r="O123" s="5"/>
      <c r="P123" s="5"/>
      <c r="Q123" s="5"/>
      <c r="R123" s="1"/>
    </row>
    <row r="124" spans="1:18" x14ac:dyDescent="0.2">
      <c r="A124" s="5"/>
      <c r="B124" s="5"/>
      <c r="C124" s="5"/>
      <c r="D124" s="5"/>
      <c r="E124" s="5"/>
      <c r="F124" s="5"/>
      <c r="G124" s="5"/>
      <c r="H124" s="8"/>
      <c r="I124" s="5"/>
      <c r="J124" s="5"/>
      <c r="K124" s="5"/>
      <c r="L124" s="5"/>
      <c r="M124" s="1"/>
      <c r="O124" s="5"/>
      <c r="P124" s="5"/>
      <c r="Q124" s="5"/>
      <c r="R124" s="1"/>
    </row>
    <row r="125" spans="1:18" x14ac:dyDescent="0.2">
      <c r="A125" s="5"/>
      <c r="B125" s="5"/>
      <c r="C125" s="5"/>
      <c r="D125" s="5"/>
      <c r="E125" s="5"/>
      <c r="F125" s="5"/>
      <c r="G125" s="5"/>
      <c r="H125" s="8"/>
      <c r="I125" s="5"/>
      <c r="J125" s="5"/>
      <c r="K125" s="5"/>
      <c r="L125" s="5"/>
      <c r="M125" s="1"/>
      <c r="O125" s="5"/>
      <c r="P125" s="5"/>
      <c r="Q125" s="5"/>
      <c r="R125" s="1"/>
    </row>
    <row r="126" spans="1:18" x14ac:dyDescent="0.2">
      <c r="A126" s="5"/>
      <c r="B126" s="5"/>
      <c r="C126" s="5"/>
      <c r="D126" s="5"/>
      <c r="E126" s="5"/>
      <c r="F126" s="5"/>
      <c r="G126" s="5"/>
      <c r="H126" s="8"/>
      <c r="I126" s="5"/>
      <c r="J126" s="5"/>
      <c r="K126" s="5"/>
      <c r="L126" s="5"/>
      <c r="M126" s="1"/>
      <c r="O126" s="5"/>
      <c r="P126" s="5"/>
      <c r="Q126" s="5"/>
      <c r="R126" s="1"/>
    </row>
    <row r="127" spans="1:18" x14ac:dyDescent="0.2">
      <c r="A127" s="5"/>
      <c r="B127" s="5"/>
      <c r="C127" s="5"/>
      <c r="D127" s="5"/>
      <c r="E127" s="5"/>
      <c r="F127" s="5"/>
      <c r="G127" s="5"/>
      <c r="H127" s="8"/>
      <c r="I127" s="5"/>
      <c r="J127" s="5"/>
      <c r="K127" s="5"/>
      <c r="L127" s="5"/>
      <c r="M127" s="1"/>
      <c r="O127" s="5"/>
      <c r="P127" s="5"/>
      <c r="Q127" s="5"/>
      <c r="R127" s="1"/>
    </row>
    <row r="128" spans="1:18" x14ac:dyDescent="0.2">
      <c r="A128" s="5"/>
      <c r="B128" s="5"/>
      <c r="C128" s="5"/>
      <c r="D128" s="5"/>
      <c r="E128" s="5"/>
      <c r="F128" s="5"/>
      <c r="G128" s="5"/>
      <c r="H128" s="8"/>
      <c r="I128" s="5"/>
      <c r="J128" s="5"/>
      <c r="K128" s="5"/>
      <c r="L128" s="5"/>
      <c r="M128" s="1"/>
      <c r="O128" s="5"/>
      <c r="P128" s="5"/>
      <c r="Q128" s="5"/>
      <c r="R128" s="1"/>
    </row>
    <row r="129" spans="1:18" x14ac:dyDescent="0.2">
      <c r="A129" s="5"/>
      <c r="B129" s="5"/>
      <c r="C129" s="5"/>
      <c r="D129" s="5"/>
      <c r="E129" s="5"/>
      <c r="F129" s="5"/>
      <c r="G129" s="5"/>
      <c r="H129" s="8"/>
      <c r="I129" s="5"/>
      <c r="J129" s="5"/>
      <c r="K129" s="5"/>
      <c r="L129" s="5"/>
      <c r="M129" s="1"/>
      <c r="O129" s="5"/>
      <c r="P129" s="5"/>
      <c r="Q129" s="5"/>
      <c r="R129" s="1"/>
    </row>
    <row r="130" spans="1:18" x14ac:dyDescent="0.2">
      <c r="A130" s="5"/>
      <c r="B130" s="5"/>
      <c r="C130" s="5"/>
      <c r="D130" s="5"/>
      <c r="E130" s="5"/>
      <c r="F130" s="5"/>
      <c r="G130" s="5"/>
      <c r="H130" s="8"/>
      <c r="I130" s="5"/>
      <c r="J130" s="5"/>
      <c r="K130" s="5"/>
      <c r="L130" s="5"/>
      <c r="M130" s="1"/>
      <c r="O130" s="5"/>
      <c r="P130" s="5"/>
      <c r="Q130" s="5"/>
      <c r="R130" s="1"/>
    </row>
    <row r="131" spans="1:18" x14ac:dyDescent="0.2">
      <c r="A131" s="5"/>
      <c r="B131" s="5"/>
      <c r="C131" s="5"/>
      <c r="D131" s="5"/>
      <c r="E131" s="5"/>
      <c r="F131" s="5"/>
      <c r="G131" s="5"/>
      <c r="H131" s="8"/>
      <c r="I131" s="5"/>
      <c r="J131" s="5"/>
      <c r="K131" s="5"/>
      <c r="L131" s="5"/>
      <c r="M131" s="1"/>
      <c r="O131" s="5"/>
      <c r="P131" s="5"/>
      <c r="Q131" s="5"/>
      <c r="R131" s="1"/>
    </row>
    <row r="132" spans="1:18" x14ac:dyDescent="0.2">
      <c r="A132" s="5"/>
      <c r="B132" s="5"/>
      <c r="C132" s="5"/>
      <c r="D132" s="5"/>
      <c r="E132" s="5"/>
      <c r="F132" s="5"/>
      <c r="G132" s="5"/>
      <c r="H132" s="8"/>
      <c r="I132" s="5"/>
      <c r="J132" s="5"/>
      <c r="K132" s="5"/>
      <c r="L132" s="5"/>
      <c r="M132" s="1"/>
      <c r="O132" s="5"/>
      <c r="P132" s="5"/>
      <c r="Q132" s="5"/>
      <c r="R132" s="1"/>
    </row>
    <row r="133" spans="1:18" x14ac:dyDescent="0.2">
      <c r="A133" s="5"/>
      <c r="B133" s="5"/>
      <c r="C133" s="5"/>
      <c r="D133" s="5"/>
      <c r="E133" s="5"/>
      <c r="F133" s="5"/>
      <c r="G133" s="5"/>
      <c r="H133" s="8"/>
      <c r="I133" s="5"/>
      <c r="J133" s="5"/>
      <c r="K133" s="5"/>
      <c r="L133" s="5"/>
      <c r="M133" s="1"/>
      <c r="O133" s="5"/>
      <c r="P133" s="5"/>
      <c r="Q133" s="5"/>
      <c r="R133" s="1"/>
    </row>
    <row r="134" spans="1:18" x14ac:dyDescent="0.2">
      <c r="A134" s="5"/>
      <c r="B134" s="5"/>
      <c r="C134" s="5"/>
      <c r="D134" s="5"/>
      <c r="E134" s="5"/>
      <c r="F134" s="5"/>
      <c r="G134" s="5"/>
      <c r="H134" s="8"/>
      <c r="I134" s="5"/>
      <c r="J134" s="5"/>
      <c r="K134" s="5"/>
      <c r="L134" s="5"/>
      <c r="M134" s="1"/>
      <c r="O134" s="5"/>
      <c r="P134" s="5"/>
      <c r="Q134" s="5"/>
      <c r="R134" s="1"/>
    </row>
    <row r="135" spans="1:18" x14ac:dyDescent="0.2">
      <c r="A135" s="5"/>
      <c r="B135" s="5"/>
      <c r="C135" s="5"/>
      <c r="D135" s="5"/>
      <c r="E135" s="5"/>
      <c r="F135" s="5"/>
      <c r="G135" s="5"/>
      <c r="H135" s="8"/>
      <c r="I135" s="5"/>
      <c r="J135" s="5"/>
      <c r="K135" s="5"/>
      <c r="L135" s="5"/>
      <c r="M135" s="1"/>
      <c r="O135" s="5"/>
      <c r="P135" s="5"/>
      <c r="Q135" s="5"/>
      <c r="R135" s="1"/>
    </row>
    <row r="136" spans="1:18" x14ac:dyDescent="0.2">
      <c r="A136" s="5"/>
      <c r="B136" s="5"/>
      <c r="C136" s="5"/>
      <c r="D136" s="5"/>
      <c r="E136" s="5"/>
      <c r="F136" s="5"/>
      <c r="G136" s="5"/>
      <c r="H136" s="8"/>
      <c r="I136" s="5"/>
      <c r="J136" s="5"/>
      <c r="K136" s="5"/>
      <c r="L136" s="5"/>
      <c r="M136" s="1"/>
      <c r="O136" s="5"/>
      <c r="P136" s="5"/>
      <c r="Q136" s="5"/>
      <c r="R136" s="1"/>
    </row>
    <row r="137" spans="1:18" x14ac:dyDescent="0.2">
      <c r="A137" s="5"/>
      <c r="B137" s="5"/>
      <c r="C137" s="5"/>
      <c r="D137" s="5"/>
      <c r="E137" s="5"/>
      <c r="F137" s="5"/>
      <c r="G137" s="5"/>
      <c r="H137" s="8"/>
      <c r="I137" s="5"/>
      <c r="J137" s="5"/>
      <c r="K137" s="5"/>
      <c r="L137" s="5"/>
      <c r="M137" s="1"/>
      <c r="O137" s="5"/>
      <c r="P137" s="5"/>
      <c r="Q137" s="5"/>
      <c r="R137" s="1"/>
    </row>
    <row r="138" spans="1:18" x14ac:dyDescent="0.2">
      <c r="A138" s="5"/>
      <c r="B138" s="5"/>
      <c r="C138" s="5"/>
      <c r="D138" s="5"/>
      <c r="E138" s="5"/>
      <c r="F138" s="5"/>
      <c r="G138" s="5"/>
      <c r="H138" s="8"/>
      <c r="I138" s="5"/>
      <c r="J138" s="5"/>
      <c r="K138" s="5"/>
      <c r="L138" s="5"/>
      <c r="M138" s="1"/>
      <c r="O138" s="5"/>
      <c r="P138" s="5"/>
      <c r="Q138" s="5"/>
      <c r="R138" s="1"/>
    </row>
    <row r="139" spans="1:18" x14ac:dyDescent="0.2">
      <c r="A139" s="5"/>
      <c r="B139" s="5"/>
      <c r="C139" s="5"/>
      <c r="D139" s="5"/>
      <c r="E139" s="5"/>
      <c r="F139" s="5"/>
      <c r="G139" s="5"/>
      <c r="H139" s="8"/>
      <c r="I139" s="5"/>
      <c r="J139" s="5"/>
      <c r="K139" s="5"/>
      <c r="L139" s="5"/>
      <c r="M139" s="1"/>
      <c r="O139" s="5"/>
      <c r="P139" s="5"/>
      <c r="Q139" s="5"/>
      <c r="R139" s="1"/>
    </row>
    <row r="140" spans="1:18" x14ac:dyDescent="0.2">
      <c r="A140" s="5"/>
      <c r="B140" s="5"/>
      <c r="C140" s="5"/>
      <c r="D140" s="5"/>
      <c r="E140" s="5"/>
      <c r="F140" s="5"/>
      <c r="G140" s="5"/>
      <c r="H140" s="8"/>
      <c r="I140" s="5"/>
      <c r="J140" s="5"/>
      <c r="K140" s="5"/>
      <c r="L140" s="5"/>
      <c r="M140" s="1"/>
      <c r="O140" s="5"/>
      <c r="P140" s="5"/>
      <c r="Q140" s="5"/>
      <c r="R140" s="1"/>
    </row>
    <row r="141" spans="1:18" x14ac:dyDescent="0.2">
      <c r="A141" s="5"/>
      <c r="B141" s="5"/>
      <c r="C141" s="5"/>
      <c r="D141" s="5"/>
      <c r="E141" s="5"/>
      <c r="F141" s="5"/>
      <c r="G141" s="5"/>
      <c r="H141" s="8"/>
      <c r="I141" s="5"/>
      <c r="J141" s="5"/>
      <c r="K141" s="5"/>
      <c r="L141" s="5"/>
      <c r="M141" s="1"/>
      <c r="O141" s="5"/>
      <c r="P141" s="5"/>
      <c r="Q141" s="5"/>
      <c r="R141" s="1"/>
    </row>
    <row r="142" spans="1:18" x14ac:dyDescent="0.2">
      <c r="A142" s="5"/>
      <c r="B142" s="5"/>
      <c r="C142" s="5"/>
      <c r="D142" s="5"/>
      <c r="E142" s="5"/>
      <c r="F142" s="5"/>
      <c r="G142" s="5"/>
      <c r="H142" s="8"/>
      <c r="I142" s="5"/>
      <c r="J142" s="5"/>
      <c r="K142" s="5"/>
      <c r="L142" s="5"/>
      <c r="M142" s="1"/>
      <c r="O142" s="5"/>
      <c r="P142" s="5"/>
      <c r="Q142" s="5"/>
      <c r="R142" s="1"/>
    </row>
    <row r="143" spans="1:18" x14ac:dyDescent="0.2">
      <c r="A143" s="5"/>
      <c r="B143" s="5"/>
      <c r="C143" s="5"/>
      <c r="D143" s="5"/>
      <c r="E143" s="5"/>
      <c r="F143" s="5"/>
      <c r="G143" s="5"/>
      <c r="H143" s="8"/>
      <c r="I143" s="5"/>
      <c r="J143" s="5"/>
      <c r="K143" s="5"/>
      <c r="L143" s="5"/>
      <c r="M143" s="1"/>
      <c r="O143" s="5"/>
      <c r="P143" s="5"/>
      <c r="Q143" s="5"/>
      <c r="R143" s="1"/>
    </row>
    <row r="144" spans="1:18" x14ac:dyDescent="0.2">
      <c r="A144" s="5"/>
      <c r="B144" s="5"/>
      <c r="C144" s="5"/>
      <c r="D144" s="5"/>
      <c r="E144" s="5"/>
      <c r="F144" s="5"/>
      <c r="G144" s="5"/>
      <c r="H144" s="8"/>
      <c r="I144" s="5"/>
      <c r="J144" s="5"/>
      <c r="K144" s="5"/>
      <c r="L144" s="5"/>
      <c r="M144" s="1"/>
      <c r="O144" s="5"/>
      <c r="P144" s="5"/>
      <c r="Q144" s="5"/>
      <c r="R144" s="1"/>
    </row>
    <row r="145" spans="1:18" x14ac:dyDescent="0.2">
      <c r="A145" s="5"/>
      <c r="B145" s="5"/>
      <c r="C145" s="5"/>
      <c r="D145" s="5"/>
      <c r="E145" s="5"/>
      <c r="F145" s="5"/>
      <c r="G145" s="5"/>
      <c r="H145" s="8"/>
      <c r="I145" s="5"/>
      <c r="J145" s="5"/>
      <c r="K145" s="5"/>
      <c r="L145" s="5"/>
      <c r="M145" s="1"/>
      <c r="O145" s="5"/>
      <c r="P145" s="5"/>
      <c r="Q145" s="5"/>
      <c r="R145" s="1"/>
    </row>
    <row r="146" spans="1:18" x14ac:dyDescent="0.2">
      <c r="A146" s="5"/>
      <c r="B146" s="5"/>
      <c r="C146" s="5"/>
      <c r="D146" s="5"/>
      <c r="E146" s="5"/>
      <c r="F146" s="5"/>
      <c r="G146" s="5"/>
      <c r="H146" s="8"/>
      <c r="I146" s="5"/>
      <c r="J146" s="5"/>
      <c r="K146" s="5"/>
      <c r="L146" s="5"/>
      <c r="M146" s="1"/>
      <c r="O146" s="5"/>
      <c r="P146" s="5"/>
      <c r="Q146" s="5"/>
      <c r="R146" s="1"/>
    </row>
    <row r="147" spans="1:18" x14ac:dyDescent="0.2">
      <c r="A147" s="5"/>
      <c r="B147" s="5"/>
      <c r="C147" s="5"/>
      <c r="D147" s="5"/>
      <c r="E147" s="5"/>
      <c r="F147" s="5"/>
      <c r="G147" s="5"/>
      <c r="H147" s="8"/>
      <c r="I147" s="5"/>
      <c r="J147" s="5"/>
      <c r="K147" s="5"/>
      <c r="L147" s="5"/>
      <c r="M147" s="1"/>
      <c r="O147" s="5"/>
      <c r="P147" s="5"/>
      <c r="Q147" s="5"/>
      <c r="R147" s="1"/>
    </row>
    <row r="148" spans="1:18" x14ac:dyDescent="0.2">
      <c r="A148" s="5"/>
      <c r="B148" s="5"/>
      <c r="C148" s="5"/>
      <c r="D148" s="5"/>
      <c r="E148" s="5"/>
      <c r="F148" s="5"/>
      <c r="G148" s="5"/>
      <c r="H148" s="8"/>
      <c r="I148" s="5"/>
      <c r="J148" s="5"/>
      <c r="K148" s="5"/>
      <c r="L148" s="5"/>
      <c r="M148" s="1"/>
      <c r="O148" s="5"/>
      <c r="P148" s="5"/>
      <c r="Q148" s="5"/>
      <c r="R148" s="1"/>
    </row>
    <row r="149" spans="1:18" x14ac:dyDescent="0.2">
      <c r="A149" s="5"/>
      <c r="B149" s="5"/>
      <c r="C149" s="5"/>
      <c r="D149" s="5"/>
      <c r="E149" s="5"/>
      <c r="F149" s="5"/>
      <c r="G149" s="5"/>
      <c r="H149" s="8"/>
      <c r="I149" s="5"/>
      <c r="J149" s="5"/>
      <c r="K149" s="5"/>
      <c r="L149" s="5"/>
      <c r="M149" s="1"/>
      <c r="O149" s="5"/>
      <c r="P149" s="5"/>
      <c r="Q149" s="5"/>
      <c r="R149" s="1"/>
    </row>
    <row r="150" spans="1:18" x14ac:dyDescent="0.2">
      <c r="A150" s="5"/>
      <c r="B150" s="5"/>
      <c r="C150" s="5"/>
      <c r="D150" s="5"/>
      <c r="E150" s="5"/>
      <c r="F150" s="5"/>
      <c r="G150" s="5"/>
      <c r="H150" s="8"/>
      <c r="I150" s="5"/>
      <c r="J150" s="5"/>
      <c r="K150" s="5"/>
      <c r="L150" s="5"/>
      <c r="M150" s="1"/>
      <c r="O150" s="5"/>
      <c r="P150" s="5"/>
      <c r="Q150" s="5"/>
      <c r="R150" s="1"/>
    </row>
    <row r="151" spans="1:18" x14ac:dyDescent="0.2">
      <c r="A151" s="5"/>
      <c r="B151" s="5"/>
      <c r="C151" s="5"/>
      <c r="D151" s="5"/>
      <c r="E151" s="5"/>
      <c r="F151" s="5"/>
      <c r="G151" s="5"/>
      <c r="H151" s="8"/>
      <c r="I151" s="5"/>
      <c r="J151" s="5"/>
      <c r="K151" s="5"/>
      <c r="L151" s="5"/>
      <c r="M151" s="1"/>
      <c r="O151" s="5"/>
      <c r="P151" s="5"/>
      <c r="Q151" s="5"/>
      <c r="R151" s="1"/>
    </row>
    <row r="152" spans="1:18" x14ac:dyDescent="0.2">
      <c r="A152" s="5"/>
      <c r="B152" s="5"/>
      <c r="C152" s="5"/>
      <c r="D152" s="5"/>
      <c r="E152" s="5"/>
      <c r="F152" s="5"/>
      <c r="G152" s="5"/>
      <c r="H152" s="8"/>
      <c r="I152" s="5"/>
      <c r="J152" s="5"/>
      <c r="K152" s="5"/>
      <c r="L152" s="5"/>
      <c r="M152" s="1"/>
      <c r="O152" s="5"/>
      <c r="P152" s="5"/>
      <c r="Q152" s="5"/>
      <c r="R152" s="1"/>
    </row>
    <row r="153" spans="1:18" x14ac:dyDescent="0.2">
      <c r="A153" s="5"/>
      <c r="B153" s="5"/>
      <c r="C153" s="5"/>
      <c r="D153" s="5"/>
      <c r="E153" s="5"/>
      <c r="F153" s="5"/>
      <c r="G153" s="5"/>
      <c r="H153" s="8"/>
      <c r="I153" s="5"/>
      <c r="J153" s="5"/>
      <c r="K153" s="5"/>
      <c r="L153" s="5"/>
      <c r="M153" s="1"/>
      <c r="O153" s="5"/>
      <c r="P153" s="5"/>
      <c r="Q153" s="5"/>
      <c r="R153" s="1"/>
    </row>
    <row r="154" spans="1:18" x14ac:dyDescent="0.2">
      <c r="A154" s="5"/>
      <c r="B154" s="5"/>
      <c r="C154" s="5"/>
      <c r="D154" s="5"/>
      <c r="E154" s="5"/>
      <c r="F154" s="5"/>
      <c r="G154" s="5"/>
      <c r="H154" s="8"/>
      <c r="I154" s="5"/>
      <c r="J154" s="5"/>
      <c r="K154" s="5"/>
      <c r="L154" s="5"/>
      <c r="M154" s="1"/>
      <c r="O154" s="5"/>
      <c r="P154" s="5"/>
      <c r="Q154" s="5"/>
      <c r="R154" s="1"/>
    </row>
    <row r="155" spans="1:18" x14ac:dyDescent="0.2">
      <c r="A155" s="5"/>
      <c r="B155" s="5"/>
      <c r="C155" s="5"/>
      <c r="D155" s="5"/>
      <c r="E155" s="5"/>
      <c r="F155" s="5"/>
      <c r="G155" s="5"/>
      <c r="H155" s="8"/>
      <c r="I155" s="5"/>
      <c r="J155" s="5"/>
      <c r="K155" s="5"/>
      <c r="L155" s="5"/>
      <c r="M155" s="1"/>
      <c r="O155" s="5"/>
      <c r="P155" s="5"/>
      <c r="Q155" s="5"/>
      <c r="R155" s="1"/>
    </row>
    <row r="156" spans="1:18" x14ac:dyDescent="0.2">
      <c r="A156" s="5"/>
      <c r="B156" s="5"/>
      <c r="C156" s="5"/>
      <c r="D156" s="5"/>
      <c r="E156" s="5"/>
      <c r="F156" s="5"/>
      <c r="G156" s="5"/>
      <c r="H156" s="8"/>
      <c r="I156" s="5"/>
      <c r="J156" s="5"/>
      <c r="K156" s="5"/>
      <c r="L156" s="5"/>
      <c r="M156" s="1"/>
      <c r="O156" s="5"/>
      <c r="P156" s="5"/>
      <c r="Q156" s="5"/>
      <c r="R156" s="1"/>
    </row>
    <row r="157" spans="1:18" x14ac:dyDescent="0.2">
      <c r="A157" s="5"/>
      <c r="B157" s="5"/>
      <c r="C157" s="5"/>
      <c r="D157" s="5"/>
      <c r="E157" s="5"/>
      <c r="F157" s="5"/>
      <c r="G157" s="5"/>
      <c r="H157" s="8"/>
      <c r="I157" s="5"/>
      <c r="J157" s="5"/>
      <c r="K157" s="5"/>
      <c r="L157" s="5"/>
      <c r="M157" s="1"/>
      <c r="O157" s="5"/>
      <c r="P157" s="5"/>
      <c r="Q157" s="5"/>
      <c r="R157" s="1"/>
    </row>
    <row r="158" spans="1:18" x14ac:dyDescent="0.2">
      <c r="A158" s="5"/>
      <c r="B158" s="5"/>
      <c r="C158" s="5"/>
      <c r="D158" s="5"/>
      <c r="E158" s="5"/>
      <c r="F158" s="5"/>
      <c r="G158" s="5"/>
      <c r="H158" s="8"/>
      <c r="I158" s="5"/>
      <c r="J158" s="5"/>
      <c r="K158" s="5"/>
      <c r="L158" s="5"/>
      <c r="M158" s="1"/>
      <c r="O158" s="5"/>
      <c r="P158" s="5"/>
      <c r="Q158" s="5"/>
      <c r="R158" s="1"/>
    </row>
    <row r="159" spans="1:18" x14ac:dyDescent="0.2">
      <c r="A159" s="5"/>
      <c r="B159" s="5"/>
      <c r="C159" s="5"/>
      <c r="D159" s="5"/>
      <c r="E159" s="5"/>
      <c r="F159" s="5"/>
      <c r="G159" s="5"/>
      <c r="H159" s="8"/>
      <c r="I159" s="5"/>
      <c r="J159" s="5"/>
      <c r="K159" s="5"/>
      <c r="L159" s="5"/>
      <c r="M159" s="1"/>
      <c r="O159" s="5"/>
      <c r="P159" s="5"/>
      <c r="Q159" s="5"/>
      <c r="R159" s="1"/>
    </row>
    <row r="160" spans="1:18" x14ac:dyDescent="0.2">
      <c r="A160" s="5"/>
      <c r="B160" s="5"/>
      <c r="C160" s="5"/>
      <c r="D160" s="5"/>
      <c r="E160" s="5"/>
      <c r="F160" s="5"/>
      <c r="G160" s="5"/>
      <c r="H160" s="8"/>
      <c r="I160" s="5"/>
      <c r="J160" s="5"/>
      <c r="K160" s="5"/>
      <c r="L160" s="5"/>
      <c r="M160" s="1"/>
      <c r="O160" s="5"/>
      <c r="P160" s="5"/>
      <c r="Q160" s="5"/>
      <c r="R160" s="1"/>
    </row>
    <row r="161" spans="1:18" x14ac:dyDescent="0.2">
      <c r="A161" s="5"/>
      <c r="B161" s="5"/>
      <c r="C161" s="5"/>
      <c r="D161" s="5"/>
      <c r="E161" s="5"/>
      <c r="F161" s="5"/>
      <c r="G161" s="5"/>
      <c r="H161" s="8"/>
      <c r="I161" s="5"/>
      <c r="J161" s="5"/>
      <c r="K161" s="5"/>
      <c r="L161" s="5"/>
      <c r="M161" s="1"/>
      <c r="O161" s="5"/>
      <c r="P161" s="5"/>
      <c r="Q161" s="5"/>
      <c r="R161" s="1"/>
    </row>
    <row r="162" spans="1:18" x14ac:dyDescent="0.2">
      <c r="A162" s="5"/>
      <c r="B162" s="5"/>
      <c r="C162" s="5"/>
      <c r="D162" s="5"/>
      <c r="E162" s="5"/>
      <c r="F162" s="5"/>
      <c r="G162" s="5"/>
      <c r="H162" s="8"/>
      <c r="I162" s="5"/>
      <c r="J162" s="5"/>
      <c r="K162" s="5"/>
      <c r="L162" s="5"/>
      <c r="M162" s="1"/>
      <c r="O162" s="5"/>
      <c r="P162" s="5"/>
      <c r="Q162" s="5"/>
      <c r="R162" s="1"/>
    </row>
    <row r="163" spans="1:18" x14ac:dyDescent="0.2">
      <c r="A163" s="5"/>
      <c r="B163" s="5"/>
      <c r="C163" s="5"/>
      <c r="D163" s="5"/>
      <c r="E163" s="5"/>
      <c r="F163" s="5"/>
      <c r="G163" s="5"/>
      <c r="H163" s="8"/>
      <c r="I163" s="5"/>
      <c r="J163" s="5"/>
      <c r="K163" s="5"/>
      <c r="L163" s="5"/>
      <c r="M163" s="1"/>
      <c r="O163" s="5"/>
      <c r="P163" s="5"/>
      <c r="Q163" s="5"/>
      <c r="R163" s="1"/>
    </row>
    <row r="164" spans="1:18" x14ac:dyDescent="0.2">
      <c r="A164" s="5"/>
      <c r="B164" s="5"/>
      <c r="C164" s="5"/>
      <c r="D164" s="5"/>
      <c r="E164" s="5"/>
      <c r="F164" s="5"/>
      <c r="G164" s="5"/>
      <c r="H164" s="8"/>
      <c r="I164" s="5"/>
      <c r="J164" s="5"/>
      <c r="K164" s="5"/>
      <c r="L164" s="5"/>
      <c r="M164" s="1"/>
      <c r="O164" s="5"/>
      <c r="P164" s="5"/>
      <c r="Q164" s="5"/>
      <c r="R164" s="1"/>
    </row>
    <row r="165" spans="1:18" x14ac:dyDescent="0.2">
      <c r="A165" s="5"/>
      <c r="B165" s="5"/>
      <c r="C165" s="5"/>
      <c r="D165" s="5"/>
      <c r="E165" s="5"/>
      <c r="F165" s="5"/>
      <c r="G165" s="5"/>
      <c r="H165" s="8"/>
      <c r="I165" s="5"/>
      <c r="J165" s="5"/>
      <c r="K165" s="5"/>
      <c r="L165" s="5"/>
      <c r="M165" s="1"/>
      <c r="O165" s="5"/>
      <c r="P165" s="5"/>
      <c r="Q165" s="5"/>
      <c r="R165" s="1"/>
    </row>
    <row r="166" spans="1:18" x14ac:dyDescent="0.2">
      <c r="A166" s="5"/>
      <c r="B166" s="5"/>
      <c r="C166" s="5"/>
      <c r="D166" s="5"/>
      <c r="E166" s="5"/>
      <c r="F166" s="5"/>
      <c r="G166" s="5"/>
      <c r="H166" s="8"/>
      <c r="I166" s="5"/>
      <c r="J166" s="5"/>
      <c r="K166" s="5"/>
      <c r="L166" s="5"/>
      <c r="M166" s="1"/>
      <c r="O166" s="5"/>
      <c r="P166" s="5"/>
      <c r="Q166" s="5"/>
      <c r="R166" s="1"/>
    </row>
    <row r="167" spans="1:18" x14ac:dyDescent="0.2">
      <c r="A167" s="5"/>
      <c r="B167" s="5"/>
      <c r="C167" s="5"/>
      <c r="D167" s="5"/>
      <c r="E167" s="5"/>
      <c r="F167" s="5"/>
      <c r="G167" s="5"/>
      <c r="H167" s="8"/>
      <c r="I167" s="5"/>
      <c r="J167" s="5"/>
      <c r="K167" s="5"/>
      <c r="L167" s="5"/>
      <c r="M167" s="1"/>
      <c r="O167" s="5"/>
      <c r="P167" s="5"/>
      <c r="Q167" s="5"/>
      <c r="R167" s="1"/>
    </row>
    <row r="168" spans="1:18" x14ac:dyDescent="0.2">
      <c r="A168" s="5"/>
      <c r="B168" s="5"/>
      <c r="C168" s="5"/>
      <c r="D168" s="5"/>
      <c r="E168" s="5"/>
      <c r="F168" s="5"/>
      <c r="G168" s="5"/>
      <c r="H168" s="8"/>
      <c r="I168" s="5"/>
      <c r="J168" s="5"/>
      <c r="K168" s="5"/>
      <c r="L168" s="5"/>
      <c r="M168" s="1"/>
      <c r="O168" s="5"/>
      <c r="P168" s="5"/>
      <c r="Q168" s="5"/>
      <c r="R168" s="1"/>
    </row>
    <row r="169" spans="1:18" x14ac:dyDescent="0.2">
      <c r="A169" s="5"/>
      <c r="B169" s="5"/>
      <c r="C169" s="5"/>
      <c r="D169" s="5"/>
      <c r="E169" s="5"/>
      <c r="F169" s="5"/>
      <c r="G169" s="5"/>
      <c r="H169" s="8"/>
      <c r="I169" s="5"/>
      <c r="J169" s="5"/>
      <c r="K169" s="5"/>
      <c r="L169" s="5"/>
      <c r="M169" s="1"/>
      <c r="O169" s="5"/>
      <c r="P169" s="5"/>
      <c r="Q169" s="5"/>
      <c r="R169" s="1"/>
    </row>
    <row r="170" spans="1:18" x14ac:dyDescent="0.2">
      <c r="A170" s="5"/>
      <c r="B170" s="5"/>
      <c r="C170" s="5"/>
      <c r="D170" s="5"/>
      <c r="E170" s="5"/>
      <c r="F170" s="5"/>
      <c r="G170" s="5"/>
      <c r="H170" s="8"/>
      <c r="I170" s="5"/>
      <c r="J170" s="5"/>
      <c r="K170" s="5"/>
      <c r="L170" s="5"/>
      <c r="M170" s="1"/>
      <c r="O170" s="5"/>
      <c r="P170" s="5"/>
      <c r="Q170" s="5"/>
      <c r="R170" s="1"/>
    </row>
    <row r="171" spans="1:18" x14ac:dyDescent="0.2">
      <c r="A171" s="5"/>
      <c r="B171" s="5"/>
      <c r="C171" s="5"/>
      <c r="D171" s="5"/>
      <c r="E171" s="5"/>
      <c r="F171" s="5"/>
      <c r="G171" s="5"/>
      <c r="H171" s="8"/>
      <c r="I171" s="5"/>
      <c r="J171" s="5"/>
      <c r="K171" s="5"/>
      <c r="L171" s="5"/>
      <c r="M171" s="1"/>
      <c r="O171" s="5"/>
      <c r="P171" s="5"/>
      <c r="Q171" s="5"/>
      <c r="R171" s="1"/>
    </row>
    <row r="172" spans="1:18" x14ac:dyDescent="0.2">
      <c r="A172" s="5"/>
      <c r="B172" s="5"/>
      <c r="C172" s="5"/>
      <c r="D172" s="5"/>
      <c r="E172" s="5"/>
      <c r="F172" s="5"/>
      <c r="G172" s="5"/>
      <c r="H172" s="8"/>
      <c r="I172" s="5"/>
      <c r="J172" s="5"/>
      <c r="K172" s="5"/>
      <c r="L172" s="5"/>
      <c r="M172" s="1"/>
      <c r="O172" s="5"/>
      <c r="P172" s="5"/>
      <c r="Q172" s="5"/>
      <c r="R172" s="1"/>
    </row>
    <row r="173" spans="1:18" x14ac:dyDescent="0.2">
      <c r="A173" s="5"/>
      <c r="B173" s="5"/>
      <c r="C173" s="5"/>
      <c r="D173" s="5"/>
      <c r="E173" s="5"/>
      <c r="F173" s="5"/>
      <c r="G173" s="5"/>
      <c r="H173" s="8"/>
      <c r="I173" s="5"/>
      <c r="J173" s="5"/>
      <c r="K173" s="5"/>
      <c r="L173" s="5"/>
      <c r="M173" s="1"/>
      <c r="O173" s="5"/>
      <c r="P173" s="5"/>
      <c r="Q173" s="5"/>
      <c r="R173" s="1"/>
    </row>
    <row r="174" spans="1:18" x14ac:dyDescent="0.2">
      <c r="A174" s="5"/>
      <c r="B174" s="5"/>
      <c r="C174" s="5"/>
      <c r="D174" s="5"/>
      <c r="E174" s="5"/>
      <c r="F174" s="5"/>
      <c r="G174" s="5"/>
      <c r="H174" s="8"/>
      <c r="I174" s="5"/>
      <c r="J174" s="5"/>
      <c r="K174" s="5"/>
      <c r="L174" s="5"/>
      <c r="M174" s="1"/>
      <c r="O174" s="5"/>
      <c r="P174" s="5"/>
      <c r="Q174" s="5"/>
      <c r="R174" s="1"/>
    </row>
    <row r="175" spans="1:18" x14ac:dyDescent="0.2">
      <c r="A175" s="5"/>
      <c r="B175" s="5"/>
      <c r="C175" s="5"/>
      <c r="D175" s="5"/>
      <c r="E175" s="5"/>
      <c r="F175" s="5"/>
      <c r="G175" s="5"/>
      <c r="H175" s="8"/>
      <c r="I175" s="5"/>
      <c r="J175" s="5"/>
      <c r="K175" s="5"/>
      <c r="L175" s="5"/>
      <c r="M175" s="1"/>
      <c r="O175" s="5"/>
      <c r="P175" s="5"/>
      <c r="Q175" s="5"/>
      <c r="R175" s="1"/>
    </row>
    <row r="176" spans="1:18" x14ac:dyDescent="0.2">
      <c r="A176" s="5"/>
      <c r="B176" s="5"/>
      <c r="C176" s="5"/>
      <c r="D176" s="5"/>
      <c r="E176" s="5"/>
      <c r="F176" s="5"/>
      <c r="G176" s="5"/>
      <c r="H176" s="8"/>
      <c r="I176" s="5"/>
      <c r="J176" s="5"/>
      <c r="K176" s="5"/>
      <c r="L176" s="5"/>
      <c r="M176" s="1"/>
      <c r="O176" s="5"/>
      <c r="P176" s="5"/>
      <c r="Q176" s="5"/>
      <c r="R176" s="1"/>
    </row>
    <row r="177" spans="1:18" x14ac:dyDescent="0.2">
      <c r="A177" s="5"/>
      <c r="B177" s="5"/>
      <c r="C177" s="5"/>
      <c r="D177" s="5"/>
      <c r="E177" s="5"/>
      <c r="F177" s="5"/>
      <c r="G177" s="5"/>
      <c r="H177" s="8"/>
      <c r="I177" s="5"/>
      <c r="J177" s="5"/>
      <c r="K177" s="5"/>
      <c r="L177" s="5"/>
      <c r="M177" s="1"/>
      <c r="O177" s="5"/>
      <c r="P177" s="5"/>
      <c r="Q177" s="5"/>
      <c r="R177" s="1"/>
    </row>
    <row r="178" spans="1:18" x14ac:dyDescent="0.2">
      <c r="A178" s="5"/>
      <c r="B178" s="5"/>
      <c r="C178" s="5"/>
      <c r="D178" s="5"/>
      <c r="E178" s="5"/>
      <c r="F178" s="5"/>
      <c r="G178" s="5"/>
      <c r="H178" s="8"/>
      <c r="I178" s="5"/>
      <c r="J178" s="5"/>
      <c r="K178" s="5"/>
      <c r="L178" s="5"/>
      <c r="M178" s="1"/>
      <c r="O178" s="5"/>
      <c r="P178" s="5"/>
      <c r="Q178" s="5"/>
      <c r="R178" s="1"/>
    </row>
    <row r="179" spans="1:18" x14ac:dyDescent="0.2">
      <c r="A179" s="5"/>
      <c r="B179" s="5"/>
      <c r="C179" s="5"/>
      <c r="D179" s="5"/>
      <c r="E179" s="5"/>
      <c r="F179" s="5"/>
      <c r="G179" s="5"/>
      <c r="H179" s="8"/>
      <c r="I179" s="5"/>
      <c r="J179" s="5"/>
      <c r="K179" s="5"/>
      <c r="L179" s="5"/>
      <c r="M179" s="1"/>
      <c r="O179" s="5"/>
      <c r="P179" s="5"/>
      <c r="Q179" s="5"/>
      <c r="R179" s="1"/>
    </row>
    <row r="180" spans="1:18" x14ac:dyDescent="0.2">
      <c r="A180" s="5"/>
      <c r="B180" s="5"/>
      <c r="C180" s="5"/>
      <c r="D180" s="5"/>
      <c r="E180" s="5"/>
      <c r="F180" s="5"/>
      <c r="G180" s="5"/>
      <c r="H180" s="8"/>
      <c r="I180" s="5"/>
      <c r="J180" s="5"/>
      <c r="K180" s="5"/>
      <c r="L180" s="5"/>
      <c r="M180" s="1"/>
      <c r="O180" s="5"/>
      <c r="P180" s="5"/>
      <c r="Q180" s="5"/>
      <c r="R180" s="1"/>
    </row>
    <row r="181" spans="1:18" x14ac:dyDescent="0.2">
      <c r="A181" s="5"/>
      <c r="B181" s="5"/>
      <c r="C181" s="5"/>
      <c r="D181" s="5"/>
      <c r="E181" s="5"/>
      <c r="F181" s="5"/>
      <c r="G181" s="5"/>
      <c r="H181" s="8"/>
      <c r="I181" s="5"/>
      <c r="J181" s="5"/>
      <c r="K181" s="5"/>
      <c r="L181" s="5"/>
      <c r="M181" s="1"/>
      <c r="O181" s="5"/>
      <c r="P181" s="5"/>
      <c r="Q181" s="5"/>
      <c r="R181" s="1"/>
    </row>
    <row r="182" spans="1:18" x14ac:dyDescent="0.2">
      <c r="A182" s="5"/>
      <c r="B182" s="5"/>
      <c r="C182" s="5"/>
      <c r="D182" s="5"/>
      <c r="E182" s="5"/>
      <c r="F182" s="5"/>
      <c r="G182" s="5"/>
      <c r="H182" s="8"/>
      <c r="I182" s="5"/>
      <c r="J182" s="5"/>
      <c r="K182" s="5"/>
      <c r="L182" s="5"/>
      <c r="M182" s="1"/>
      <c r="O182" s="5"/>
      <c r="P182" s="5"/>
      <c r="Q182" s="5"/>
      <c r="R182" s="1"/>
    </row>
    <row r="183" spans="1:18" x14ac:dyDescent="0.2">
      <c r="A183" s="5"/>
      <c r="B183" s="5"/>
      <c r="C183" s="5"/>
      <c r="D183" s="5"/>
      <c r="E183" s="5"/>
      <c r="F183" s="5"/>
      <c r="G183" s="5"/>
      <c r="H183" s="8"/>
      <c r="I183" s="5"/>
      <c r="J183" s="5"/>
      <c r="K183" s="5"/>
      <c r="L183" s="5"/>
      <c r="M183" s="1"/>
      <c r="O183" s="5"/>
      <c r="P183" s="5"/>
      <c r="Q183" s="5"/>
      <c r="R183" s="1"/>
    </row>
    <row r="184" spans="1:18" x14ac:dyDescent="0.2">
      <c r="A184" s="5"/>
      <c r="B184" s="5"/>
      <c r="C184" s="5"/>
      <c r="D184" s="5"/>
      <c r="E184" s="5"/>
      <c r="F184" s="5"/>
      <c r="G184" s="5"/>
      <c r="H184" s="8"/>
      <c r="I184" s="5"/>
      <c r="J184" s="5"/>
      <c r="K184" s="5"/>
      <c r="L184" s="5"/>
      <c r="M184" s="1"/>
      <c r="O184" s="5"/>
      <c r="P184" s="5"/>
      <c r="Q184" s="5"/>
      <c r="R184" s="1"/>
    </row>
    <row r="185" spans="1:18" x14ac:dyDescent="0.2">
      <c r="A185" s="5"/>
      <c r="B185" s="5"/>
      <c r="C185" s="5"/>
      <c r="D185" s="5"/>
      <c r="E185" s="5"/>
      <c r="F185" s="5"/>
      <c r="G185" s="5"/>
      <c r="H185" s="8"/>
      <c r="I185" s="5"/>
      <c r="J185" s="5"/>
      <c r="K185" s="5"/>
      <c r="L185" s="5"/>
      <c r="M185" s="1"/>
      <c r="O185" s="5"/>
      <c r="P185" s="5"/>
      <c r="Q185" s="5"/>
      <c r="R185" s="1"/>
    </row>
    <row r="186" spans="1:18" x14ac:dyDescent="0.2">
      <c r="A186" s="5"/>
      <c r="B186" s="5"/>
      <c r="C186" s="5"/>
      <c r="D186" s="5"/>
      <c r="E186" s="5"/>
      <c r="F186" s="5"/>
      <c r="G186" s="5"/>
      <c r="H186" s="8"/>
      <c r="I186" s="5"/>
      <c r="J186" s="5"/>
      <c r="K186" s="5"/>
      <c r="L186" s="5"/>
      <c r="M186" s="1"/>
      <c r="O186" s="5"/>
      <c r="P186" s="5"/>
      <c r="Q186" s="5"/>
      <c r="R186" s="1"/>
    </row>
    <row r="187" spans="1:18" x14ac:dyDescent="0.2">
      <c r="A187" s="5"/>
      <c r="B187" s="5"/>
      <c r="C187" s="5"/>
      <c r="D187" s="5"/>
      <c r="E187" s="5"/>
      <c r="F187" s="5"/>
      <c r="G187" s="5"/>
      <c r="H187" s="8"/>
      <c r="I187" s="5"/>
      <c r="J187" s="5"/>
      <c r="K187" s="5"/>
      <c r="L187" s="5"/>
      <c r="M187" s="1"/>
      <c r="O187" s="5"/>
      <c r="P187" s="5"/>
      <c r="Q187" s="5"/>
      <c r="R187" s="1"/>
    </row>
    <row r="188" spans="1:18" x14ac:dyDescent="0.2">
      <c r="A188" s="5"/>
      <c r="B188" s="5"/>
      <c r="C188" s="5"/>
      <c r="D188" s="5"/>
      <c r="E188" s="5"/>
      <c r="F188" s="5"/>
      <c r="G188" s="5"/>
      <c r="H188" s="8"/>
      <c r="I188" s="5"/>
      <c r="J188" s="5"/>
      <c r="K188" s="5"/>
      <c r="L188" s="5"/>
      <c r="M188" s="1"/>
      <c r="O188" s="5"/>
      <c r="P188" s="5"/>
      <c r="Q188" s="5"/>
      <c r="R188" s="1"/>
    </row>
    <row r="189" spans="1:18" x14ac:dyDescent="0.2">
      <c r="A189" s="5"/>
      <c r="B189" s="5"/>
      <c r="C189" s="5"/>
      <c r="D189" s="5"/>
      <c r="E189" s="5"/>
      <c r="F189" s="5"/>
      <c r="G189" s="5"/>
      <c r="H189" s="8"/>
      <c r="I189" s="5"/>
      <c r="J189" s="5"/>
      <c r="K189" s="5"/>
      <c r="L189" s="5"/>
      <c r="M189" s="1"/>
      <c r="O189" s="5"/>
      <c r="P189" s="5"/>
      <c r="Q189" s="5"/>
      <c r="R189" s="1"/>
    </row>
    <row r="190" spans="1:18" x14ac:dyDescent="0.2">
      <c r="A190" s="5"/>
      <c r="B190" s="5"/>
      <c r="C190" s="5"/>
      <c r="D190" s="5"/>
      <c r="E190" s="5"/>
      <c r="F190" s="5"/>
      <c r="G190" s="5"/>
      <c r="H190" s="8"/>
      <c r="I190" s="5"/>
      <c r="J190" s="5"/>
      <c r="K190" s="5"/>
      <c r="L190" s="5"/>
      <c r="M190" s="1"/>
      <c r="O190" s="5"/>
      <c r="P190" s="5"/>
      <c r="Q190" s="5"/>
      <c r="R190" s="1"/>
    </row>
    <row r="191" spans="1:18" x14ac:dyDescent="0.2">
      <c r="A191" s="5"/>
      <c r="B191" s="5"/>
      <c r="C191" s="5"/>
      <c r="D191" s="5"/>
      <c r="E191" s="5"/>
      <c r="F191" s="5"/>
      <c r="G191" s="5"/>
      <c r="H191" s="8"/>
      <c r="I191" s="5"/>
      <c r="J191" s="5"/>
      <c r="K191" s="5"/>
      <c r="L191" s="5"/>
      <c r="M191" s="1"/>
      <c r="O191" s="5"/>
      <c r="P191" s="5"/>
      <c r="Q191" s="5"/>
      <c r="R191" s="1"/>
    </row>
    <row r="192" spans="1:18" x14ac:dyDescent="0.2">
      <c r="A192" s="5"/>
      <c r="B192" s="5"/>
      <c r="C192" s="5"/>
      <c r="D192" s="5"/>
      <c r="E192" s="5"/>
      <c r="F192" s="5"/>
      <c r="G192" s="5"/>
      <c r="H192" s="8"/>
      <c r="I192" s="5"/>
      <c r="J192" s="5"/>
      <c r="K192" s="5"/>
      <c r="L192" s="5"/>
      <c r="M192" s="1"/>
      <c r="O192" s="5"/>
      <c r="P192" s="5"/>
      <c r="Q192" s="5"/>
      <c r="R192" s="1"/>
    </row>
    <row r="193" spans="1:18" x14ac:dyDescent="0.2">
      <c r="A193" s="5"/>
      <c r="B193" s="5"/>
      <c r="C193" s="5"/>
      <c r="D193" s="5"/>
      <c r="E193" s="5"/>
      <c r="F193" s="5"/>
      <c r="G193" s="5"/>
      <c r="H193" s="8"/>
      <c r="I193" s="5"/>
      <c r="J193" s="5"/>
      <c r="K193" s="5"/>
      <c r="L193" s="5"/>
      <c r="M193" s="1"/>
      <c r="O193" s="5"/>
      <c r="P193" s="5"/>
      <c r="Q193" s="5"/>
      <c r="R193" s="1"/>
    </row>
    <row r="194" spans="1:18" x14ac:dyDescent="0.2">
      <c r="A194" s="5"/>
      <c r="B194" s="5"/>
      <c r="C194" s="5"/>
      <c r="D194" s="5"/>
      <c r="E194" s="5"/>
      <c r="F194" s="5"/>
      <c r="G194" s="5"/>
      <c r="H194" s="8"/>
      <c r="I194" s="5"/>
      <c r="J194" s="5"/>
      <c r="K194" s="5"/>
      <c r="L194" s="5"/>
      <c r="M194" s="1"/>
      <c r="O194" s="5"/>
      <c r="P194" s="5"/>
      <c r="Q194" s="5"/>
      <c r="R194" s="1"/>
    </row>
    <row r="195" spans="1:18" x14ac:dyDescent="0.2">
      <c r="A195" s="5"/>
      <c r="B195" s="5"/>
      <c r="C195" s="5"/>
      <c r="D195" s="5"/>
      <c r="E195" s="5"/>
      <c r="F195" s="5"/>
      <c r="G195" s="5"/>
      <c r="H195" s="8"/>
      <c r="I195" s="5"/>
      <c r="J195" s="5"/>
      <c r="K195" s="5"/>
      <c r="L195" s="5"/>
      <c r="M195" s="1"/>
      <c r="O195" s="5"/>
      <c r="P195" s="5"/>
      <c r="Q195" s="5"/>
      <c r="R195" s="1"/>
    </row>
    <row r="196" spans="1:18" x14ac:dyDescent="0.2">
      <c r="A196" s="5"/>
      <c r="B196" s="5"/>
      <c r="C196" s="5"/>
      <c r="D196" s="5"/>
      <c r="E196" s="5"/>
      <c r="F196" s="5"/>
      <c r="G196" s="5"/>
      <c r="H196" s="8"/>
      <c r="I196" s="5"/>
      <c r="J196" s="5"/>
      <c r="K196" s="5"/>
      <c r="L196" s="5"/>
      <c r="M196" s="1"/>
      <c r="O196" s="5"/>
      <c r="P196" s="5"/>
      <c r="Q196" s="5"/>
      <c r="R196" s="1"/>
    </row>
    <row r="197" spans="1:18" x14ac:dyDescent="0.2">
      <c r="A197" s="5"/>
      <c r="B197" s="5"/>
      <c r="C197" s="5"/>
      <c r="D197" s="5"/>
      <c r="E197" s="5"/>
      <c r="F197" s="5"/>
      <c r="G197" s="5"/>
      <c r="H197" s="8"/>
      <c r="I197" s="5"/>
      <c r="J197" s="5"/>
      <c r="K197" s="5"/>
      <c r="L197" s="5"/>
      <c r="M197" s="1"/>
      <c r="O197" s="5"/>
      <c r="P197" s="5"/>
      <c r="Q197" s="5"/>
      <c r="R197" s="1"/>
    </row>
    <row r="198" spans="1:18" x14ac:dyDescent="0.2">
      <c r="A198" s="5"/>
      <c r="B198" s="5"/>
      <c r="C198" s="5"/>
      <c r="D198" s="5"/>
      <c r="E198" s="5"/>
      <c r="F198" s="5"/>
      <c r="G198" s="5"/>
      <c r="H198" s="8"/>
      <c r="I198" s="5"/>
      <c r="J198" s="5"/>
      <c r="K198" s="5"/>
      <c r="L198" s="5"/>
      <c r="M198" s="1"/>
      <c r="O198" s="5"/>
      <c r="P198" s="5"/>
      <c r="Q198" s="5"/>
      <c r="R198" s="1"/>
    </row>
    <row r="199" spans="1:18" x14ac:dyDescent="0.2">
      <c r="A199" s="5"/>
      <c r="B199" s="5"/>
      <c r="C199" s="5"/>
      <c r="D199" s="5"/>
      <c r="E199" s="5"/>
      <c r="F199" s="5"/>
      <c r="G199" s="5"/>
      <c r="H199" s="8"/>
      <c r="I199" s="5"/>
      <c r="J199" s="5"/>
      <c r="K199" s="5"/>
      <c r="L199" s="5"/>
      <c r="M199" s="1"/>
      <c r="O199" s="5"/>
      <c r="P199" s="5"/>
      <c r="Q199" s="5"/>
      <c r="R199" s="1"/>
    </row>
    <row r="200" spans="1:18" x14ac:dyDescent="0.2">
      <c r="A200" s="5"/>
      <c r="B200" s="5"/>
      <c r="C200" s="5"/>
      <c r="D200" s="5"/>
      <c r="E200" s="5"/>
      <c r="F200" s="5"/>
      <c r="G200" s="5"/>
      <c r="H200" s="8"/>
      <c r="I200" s="5"/>
      <c r="J200" s="5"/>
      <c r="K200" s="5"/>
      <c r="L200" s="5"/>
      <c r="M200" s="1"/>
      <c r="O200" s="5"/>
      <c r="P200" s="5"/>
      <c r="Q200" s="5"/>
      <c r="R200" s="1"/>
    </row>
    <row r="201" spans="1:18" x14ac:dyDescent="0.2">
      <c r="A201" s="5"/>
      <c r="B201" s="5"/>
      <c r="C201" s="5"/>
      <c r="D201" s="5"/>
      <c r="E201" s="5"/>
      <c r="F201" s="5"/>
      <c r="G201" s="5"/>
      <c r="H201" s="8"/>
      <c r="I201" s="5"/>
      <c r="J201" s="5"/>
      <c r="K201" s="5"/>
      <c r="L201" s="5"/>
      <c r="M201" s="1"/>
      <c r="O201" s="5"/>
      <c r="P201" s="5"/>
      <c r="Q201" s="5"/>
      <c r="R201" s="1"/>
    </row>
    <row r="202" spans="1:18" x14ac:dyDescent="0.2">
      <c r="A202" s="5"/>
      <c r="B202" s="5"/>
      <c r="C202" s="5"/>
      <c r="D202" s="5"/>
      <c r="E202" s="5"/>
      <c r="F202" s="5"/>
      <c r="G202" s="5"/>
      <c r="H202" s="8"/>
      <c r="I202" s="5"/>
      <c r="J202" s="5"/>
      <c r="K202" s="5"/>
      <c r="L202" s="5"/>
      <c r="M202" s="1"/>
      <c r="O202" s="5"/>
      <c r="P202" s="5"/>
      <c r="Q202" s="5"/>
      <c r="R202" s="1"/>
    </row>
    <row r="203" spans="1:18" x14ac:dyDescent="0.2">
      <c r="A203" s="5"/>
      <c r="B203" s="5"/>
      <c r="C203" s="5"/>
      <c r="D203" s="5"/>
      <c r="E203" s="5"/>
      <c r="F203" s="5"/>
      <c r="G203" s="5"/>
      <c r="H203" s="8"/>
      <c r="I203" s="5"/>
      <c r="J203" s="5"/>
      <c r="K203" s="5"/>
      <c r="L203" s="5"/>
      <c r="M203" s="1"/>
      <c r="O203" s="5"/>
      <c r="P203" s="5"/>
      <c r="Q203" s="5"/>
      <c r="R203" s="1"/>
    </row>
    <row r="204" spans="1:18" x14ac:dyDescent="0.2">
      <c r="A204" s="5"/>
      <c r="B204" s="5"/>
      <c r="C204" s="5"/>
      <c r="D204" s="5"/>
      <c r="E204" s="5"/>
      <c r="F204" s="5"/>
      <c r="G204" s="5"/>
      <c r="H204" s="8"/>
      <c r="I204" s="5"/>
      <c r="J204" s="5"/>
      <c r="K204" s="5"/>
      <c r="L204" s="5"/>
      <c r="M204" s="1"/>
      <c r="O204" s="5"/>
      <c r="P204" s="5"/>
      <c r="Q204" s="5"/>
      <c r="R204" s="1"/>
    </row>
    <row r="205" spans="1:18" x14ac:dyDescent="0.2">
      <c r="A205" s="5"/>
      <c r="B205" s="5"/>
      <c r="C205" s="5"/>
      <c r="D205" s="5"/>
      <c r="E205" s="5"/>
      <c r="F205" s="5"/>
      <c r="G205" s="5"/>
      <c r="H205" s="8"/>
      <c r="I205" s="5"/>
      <c r="J205" s="5"/>
      <c r="K205" s="5"/>
      <c r="L205" s="5"/>
      <c r="M205" s="1"/>
      <c r="O205" s="5"/>
      <c r="P205" s="5"/>
      <c r="Q205" s="5"/>
      <c r="R205" s="1"/>
    </row>
    <row r="206" spans="1:18" x14ac:dyDescent="0.2">
      <c r="A206" s="5"/>
      <c r="B206" s="5"/>
      <c r="C206" s="5"/>
      <c r="D206" s="5"/>
      <c r="E206" s="5"/>
      <c r="F206" s="5"/>
      <c r="G206" s="5"/>
      <c r="H206" s="8"/>
      <c r="I206" s="5"/>
      <c r="J206" s="5"/>
      <c r="K206" s="5"/>
      <c r="L206" s="5"/>
      <c r="M206" s="1"/>
      <c r="O206" s="5"/>
      <c r="P206" s="5"/>
      <c r="Q206" s="5"/>
      <c r="R206" s="1"/>
    </row>
    <row r="207" spans="1:18" x14ac:dyDescent="0.2">
      <c r="A207" s="5"/>
      <c r="B207" s="5"/>
      <c r="C207" s="5"/>
      <c r="D207" s="5"/>
      <c r="E207" s="5"/>
      <c r="F207" s="5"/>
      <c r="G207" s="5"/>
      <c r="H207" s="8"/>
      <c r="I207" s="5"/>
      <c r="J207" s="5"/>
      <c r="K207" s="5"/>
      <c r="L207" s="5"/>
      <c r="M207" s="1"/>
      <c r="O207" s="5"/>
      <c r="P207" s="5"/>
      <c r="Q207" s="5"/>
      <c r="R207" s="1"/>
    </row>
    <row r="208" spans="1:18" x14ac:dyDescent="0.2">
      <c r="A208" s="5"/>
      <c r="B208" s="5"/>
      <c r="C208" s="5"/>
      <c r="D208" s="5"/>
      <c r="E208" s="5"/>
      <c r="F208" s="5"/>
      <c r="G208" s="5"/>
      <c r="H208" s="8"/>
      <c r="I208" s="5"/>
      <c r="J208" s="5"/>
      <c r="K208" s="5"/>
      <c r="L208" s="5"/>
      <c r="M208" s="1"/>
      <c r="O208" s="5"/>
      <c r="P208" s="5"/>
      <c r="Q208" s="5"/>
      <c r="R208" s="1"/>
    </row>
    <row r="209" spans="1:18" x14ac:dyDescent="0.2">
      <c r="A209" s="5"/>
      <c r="B209" s="5"/>
      <c r="C209" s="5"/>
      <c r="D209" s="5"/>
      <c r="E209" s="5"/>
      <c r="F209" s="5"/>
      <c r="G209" s="5"/>
      <c r="H209" s="8"/>
      <c r="I209" s="5"/>
      <c r="J209" s="5"/>
      <c r="K209" s="5"/>
      <c r="L209" s="5"/>
      <c r="M209" s="1"/>
      <c r="O209" s="5"/>
      <c r="P209" s="5"/>
      <c r="Q209" s="5"/>
      <c r="R209" s="1"/>
    </row>
    <row r="210" spans="1:18" x14ac:dyDescent="0.2">
      <c r="A210" s="5"/>
      <c r="B210" s="5"/>
      <c r="C210" s="5"/>
      <c r="D210" s="5"/>
      <c r="E210" s="5"/>
      <c r="F210" s="5"/>
      <c r="G210" s="5"/>
      <c r="H210" s="8"/>
      <c r="I210" s="5"/>
      <c r="J210" s="5"/>
      <c r="K210" s="5"/>
      <c r="L210" s="5"/>
      <c r="M210" s="1"/>
      <c r="O210" s="5"/>
      <c r="P210" s="5"/>
      <c r="Q210" s="5"/>
      <c r="R210" s="1"/>
    </row>
    <row r="211" spans="1:18" x14ac:dyDescent="0.2">
      <c r="A211" s="5"/>
      <c r="B211" s="5"/>
      <c r="C211" s="5"/>
      <c r="D211" s="5"/>
      <c r="E211" s="5"/>
      <c r="F211" s="5"/>
      <c r="G211" s="5"/>
      <c r="H211" s="8"/>
      <c r="I211" s="5"/>
      <c r="J211" s="5"/>
      <c r="K211" s="5"/>
      <c r="L211" s="5"/>
      <c r="M211" s="1"/>
      <c r="O211" s="5"/>
      <c r="P211" s="5"/>
      <c r="Q211" s="5"/>
      <c r="R211" s="1"/>
    </row>
    <row r="212" spans="1:18" x14ac:dyDescent="0.2">
      <c r="A212" s="5"/>
      <c r="B212" s="5"/>
      <c r="C212" s="5"/>
      <c r="D212" s="5"/>
      <c r="E212" s="5"/>
      <c r="F212" s="5"/>
      <c r="G212" s="5"/>
      <c r="H212" s="8"/>
      <c r="I212" s="5"/>
      <c r="J212" s="5"/>
      <c r="K212" s="5"/>
      <c r="L212" s="5"/>
      <c r="M212" s="1"/>
      <c r="O212" s="5"/>
      <c r="P212" s="5"/>
      <c r="Q212" s="5"/>
      <c r="R212" s="1"/>
    </row>
    <row r="213" spans="1:18" x14ac:dyDescent="0.2">
      <c r="A213" s="5"/>
      <c r="B213" s="5"/>
      <c r="C213" s="5"/>
      <c r="D213" s="5"/>
      <c r="E213" s="5"/>
      <c r="F213" s="5"/>
      <c r="G213" s="5"/>
      <c r="H213" s="8"/>
      <c r="I213" s="5"/>
      <c r="J213" s="5"/>
      <c r="K213" s="5"/>
      <c r="L213" s="5"/>
      <c r="M213" s="1"/>
      <c r="O213" s="5"/>
      <c r="P213" s="5"/>
      <c r="Q213" s="5"/>
      <c r="R213" s="1"/>
    </row>
    <row r="214" spans="1:18" x14ac:dyDescent="0.2">
      <c r="A214" s="5"/>
      <c r="B214" s="5"/>
      <c r="C214" s="5"/>
      <c r="D214" s="5"/>
      <c r="E214" s="5"/>
      <c r="F214" s="5"/>
      <c r="G214" s="5"/>
      <c r="H214" s="8"/>
      <c r="I214" s="5"/>
      <c r="J214" s="5"/>
      <c r="K214" s="5"/>
      <c r="L214" s="5"/>
      <c r="M214" s="1"/>
      <c r="O214" s="5"/>
      <c r="P214" s="5"/>
      <c r="Q214" s="5"/>
      <c r="R214" s="1"/>
    </row>
    <row r="215" spans="1:18" x14ac:dyDescent="0.2">
      <c r="A215" s="5"/>
      <c r="B215" s="5"/>
      <c r="C215" s="5"/>
      <c r="D215" s="5"/>
      <c r="E215" s="5"/>
      <c r="F215" s="5"/>
      <c r="G215" s="5"/>
      <c r="H215" s="8"/>
      <c r="I215" s="5"/>
      <c r="J215" s="5"/>
      <c r="K215" s="5"/>
      <c r="L215" s="5"/>
      <c r="M215" s="1"/>
      <c r="O215" s="5"/>
      <c r="P215" s="5"/>
      <c r="Q215" s="5"/>
      <c r="R215" s="1"/>
    </row>
    <row r="216" spans="1:18" x14ac:dyDescent="0.2">
      <c r="A216" s="5"/>
      <c r="B216" s="5"/>
      <c r="C216" s="5"/>
      <c r="D216" s="5"/>
      <c r="E216" s="5"/>
      <c r="F216" s="5"/>
      <c r="G216" s="5"/>
      <c r="H216" s="8"/>
      <c r="I216" s="5"/>
      <c r="J216" s="5"/>
      <c r="K216" s="5"/>
      <c r="L216" s="5"/>
      <c r="M216" s="1"/>
      <c r="O216" s="5"/>
      <c r="P216" s="5"/>
      <c r="Q216" s="5"/>
      <c r="R216" s="1"/>
    </row>
    <row r="217" spans="1:18" x14ac:dyDescent="0.2">
      <c r="A217" s="5"/>
      <c r="B217" s="5"/>
      <c r="C217" s="5"/>
      <c r="D217" s="5"/>
      <c r="E217" s="5"/>
      <c r="F217" s="5"/>
      <c r="G217" s="5"/>
      <c r="H217" s="8"/>
      <c r="I217" s="5"/>
      <c r="J217" s="5"/>
      <c r="K217" s="5"/>
      <c r="L217" s="5"/>
      <c r="M217" s="1"/>
      <c r="O217" s="5"/>
      <c r="P217" s="5"/>
      <c r="Q217" s="5"/>
      <c r="R217" s="1"/>
    </row>
    <row r="218" spans="1:18" x14ac:dyDescent="0.2">
      <c r="A218" s="5"/>
      <c r="B218" s="5"/>
      <c r="C218" s="5"/>
      <c r="D218" s="5"/>
      <c r="E218" s="5"/>
      <c r="F218" s="5"/>
      <c r="G218" s="5"/>
      <c r="H218" s="8"/>
      <c r="I218" s="5"/>
      <c r="J218" s="5"/>
      <c r="K218" s="5"/>
      <c r="L218" s="5"/>
      <c r="M218" s="1"/>
      <c r="O218" s="5"/>
      <c r="P218" s="5"/>
      <c r="Q218" s="5"/>
      <c r="R218" s="1"/>
    </row>
    <row r="219" spans="1:18" x14ac:dyDescent="0.2">
      <c r="A219" s="5"/>
      <c r="B219" s="5"/>
      <c r="C219" s="5"/>
      <c r="D219" s="5"/>
      <c r="E219" s="5"/>
      <c r="F219" s="5"/>
      <c r="G219" s="5"/>
      <c r="H219" s="8"/>
      <c r="I219" s="5"/>
      <c r="J219" s="5"/>
      <c r="K219" s="5"/>
      <c r="L219" s="5"/>
      <c r="M219" s="1"/>
      <c r="O219" s="5"/>
      <c r="P219" s="5"/>
      <c r="Q219" s="5"/>
      <c r="R219" s="1"/>
    </row>
    <row r="220" spans="1:18" x14ac:dyDescent="0.2">
      <c r="A220" s="5"/>
      <c r="B220" s="5"/>
      <c r="C220" s="5"/>
      <c r="D220" s="5"/>
      <c r="E220" s="5"/>
      <c r="F220" s="5"/>
      <c r="G220" s="5"/>
      <c r="H220" s="8"/>
      <c r="I220" s="5"/>
      <c r="J220" s="5"/>
      <c r="K220" s="5"/>
      <c r="L220" s="5"/>
      <c r="M220" s="1"/>
      <c r="O220" s="5"/>
      <c r="P220" s="5"/>
      <c r="Q220" s="5"/>
      <c r="R220" s="1"/>
    </row>
    <row r="221" spans="1:18" x14ac:dyDescent="0.2">
      <c r="A221" s="5"/>
      <c r="B221" s="5"/>
      <c r="C221" s="5"/>
      <c r="D221" s="5"/>
      <c r="E221" s="5"/>
      <c r="F221" s="5"/>
      <c r="G221" s="5"/>
      <c r="H221" s="8"/>
      <c r="I221" s="5"/>
      <c r="J221" s="5"/>
      <c r="K221" s="5"/>
      <c r="L221" s="5"/>
      <c r="M221" s="1"/>
      <c r="O221" s="5"/>
      <c r="P221" s="5"/>
      <c r="Q221" s="5"/>
      <c r="R221" s="1"/>
    </row>
    <row r="222" spans="1:18" x14ac:dyDescent="0.2">
      <c r="A222" s="5"/>
      <c r="B222" s="5"/>
      <c r="C222" s="5"/>
      <c r="D222" s="5"/>
      <c r="E222" s="5"/>
      <c r="F222" s="5"/>
      <c r="G222" s="5"/>
      <c r="H222" s="8"/>
      <c r="I222" s="5"/>
      <c r="J222" s="5"/>
      <c r="K222" s="5"/>
      <c r="L222" s="5"/>
      <c r="M222" s="1"/>
      <c r="O222" s="5"/>
      <c r="P222" s="5"/>
      <c r="Q222" s="5"/>
      <c r="R222" s="1"/>
    </row>
    <row r="223" spans="1:18" x14ac:dyDescent="0.2">
      <c r="A223" s="5"/>
      <c r="B223" s="5"/>
      <c r="C223" s="5"/>
      <c r="D223" s="5"/>
      <c r="E223" s="5"/>
      <c r="F223" s="5"/>
      <c r="G223" s="5"/>
      <c r="H223" s="8"/>
      <c r="I223" s="5"/>
      <c r="J223" s="5"/>
      <c r="K223" s="5"/>
      <c r="L223" s="5"/>
      <c r="M223" s="1"/>
      <c r="O223" s="5"/>
      <c r="P223" s="5"/>
      <c r="Q223" s="5"/>
      <c r="R223" s="1"/>
    </row>
    <row r="224" spans="1:18" x14ac:dyDescent="0.2">
      <c r="A224" s="5"/>
      <c r="B224" s="5"/>
      <c r="C224" s="5"/>
      <c r="D224" s="5"/>
      <c r="E224" s="5"/>
      <c r="F224" s="5"/>
      <c r="G224" s="5"/>
      <c r="H224" s="8"/>
      <c r="I224" s="5"/>
      <c r="J224" s="5"/>
      <c r="K224" s="5"/>
      <c r="L224" s="5"/>
      <c r="M224" s="1"/>
      <c r="O224" s="5"/>
      <c r="P224" s="5"/>
      <c r="Q224" s="5"/>
      <c r="R224" s="1"/>
    </row>
    <row r="225" spans="1:18" x14ac:dyDescent="0.2">
      <c r="A225" s="5"/>
      <c r="B225" s="5"/>
      <c r="C225" s="5"/>
      <c r="D225" s="5"/>
      <c r="E225" s="5"/>
      <c r="F225" s="5"/>
      <c r="G225" s="5"/>
      <c r="H225" s="8"/>
      <c r="I225" s="5"/>
      <c r="J225" s="5"/>
      <c r="K225" s="5"/>
      <c r="L225" s="5"/>
      <c r="M225" s="1"/>
      <c r="O225" s="5"/>
      <c r="P225" s="5"/>
      <c r="Q225" s="5"/>
      <c r="R225" s="1"/>
    </row>
    <row r="226" spans="1:18" x14ac:dyDescent="0.2">
      <c r="A226" s="5"/>
      <c r="B226" s="5"/>
      <c r="C226" s="5"/>
      <c r="D226" s="5"/>
      <c r="E226" s="5"/>
      <c r="F226" s="5"/>
      <c r="G226" s="5"/>
      <c r="H226" s="8"/>
      <c r="I226" s="5"/>
      <c r="J226" s="5"/>
      <c r="K226" s="5"/>
      <c r="L226" s="5"/>
      <c r="M226" s="1"/>
      <c r="O226" s="5"/>
      <c r="P226" s="5"/>
      <c r="Q226" s="5"/>
      <c r="R226" s="1"/>
    </row>
    <row r="227" spans="1:18" x14ac:dyDescent="0.2">
      <c r="A227" s="5"/>
      <c r="B227" s="5"/>
      <c r="C227" s="5"/>
      <c r="D227" s="5"/>
      <c r="E227" s="5"/>
      <c r="F227" s="5"/>
      <c r="G227" s="5"/>
      <c r="H227" s="8"/>
      <c r="I227" s="5"/>
      <c r="J227" s="5"/>
      <c r="K227" s="5"/>
      <c r="L227" s="5"/>
      <c r="M227" s="1"/>
      <c r="O227" s="5"/>
      <c r="P227" s="5"/>
      <c r="Q227" s="5"/>
      <c r="R227" s="1"/>
    </row>
    <row r="228" spans="1:18" x14ac:dyDescent="0.2">
      <c r="A228" s="5"/>
      <c r="B228" s="5"/>
      <c r="C228" s="5"/>
      <c r="D228" s="5"/>
      <c r="E228" s="5"/>
      <c r="F228" s="5"/>
      <c r="G228" s="5"/>
      <c r="H228" s="8"/>
      <c r="I228" s="5"/>
      <c r="J228" s="5"/>
      <c r="K228" s="5"/>
      <c r="L228" s="5"/>
      <c r="M228" s="1"/>
      <c r="O228" s="5"/>
      <c r="P228" s="5"/>
      <c r="Q228" s="5"/>
      <c r="R228" s="1"/>
    </row>
    <row r="229" spans="1:18" x14ac:dyDescent="0.2">
      <c r="A229" s="5"/>
      <c r="B229" s="5"/>
      <c r="C229" s="5"/>
      <c r="D229" s="5"/>
      <c r="E229" s="5"/>
      <c r="F229" s="5"/>
      <c r="G229" s="5"/>
      <c r="H229" s="8"/>
      <c r="I229" s="5"/>
      <c r="J229" s="5"/>
      <c r="K229" s="5"/>
      <c r="L229" s="5"/>
      <c r="M229" s="1"/>
      <c r="O229" s="5"/>
      <c r="P229" s="5"/>
      <c r="Q229" s="5"/>
      <c r="R229" s="1"/>
    </row>
    <row r="230" spans="1:18" x14ac:dyDescent="0.2">
      <c r="A230" s="5"/>
      <c r="B230" s="5"/>
      <c r="C230" s="5"/>
      <c r="D230" s="5"/>
      <c r="E230" s="5"/>
      <c r="F230" s="5"/>
      <c r="G230" s="5"/>
      <c r="H230" s="8"/>
      <c r="I230" s="5"/>
      <c r="J230" s="5"/>
      <c r="K230" s="5"/>
      <c r="L230" s="5"/>
      <c r="M230" s="1"/>
      <c r="O230" s="5"/>
      <c r="P230" s="5"/>
      <c r="Q230" s="5"/>
      <c r="R230" s="1"/>
    </row>
    <row r="231" spans="1:18" x14ac:dyDescent="0.2">
      <c r="A231" s="5"/>
      <c r="B231" s="5"/>
      <c r="C231" s="5"/>
      <c r="D231" s="5"/>
      <c r="E231" s="5"/>
      <c r="F231" s="5"/>
      <c r="G231" s="5"/>
      <c r="H231" s="8"/>
      <c r="I231" s="5"/>
      <c r="J231" s="5"/>
      <c r="K231" s="5"/>
      <c r="L231" s="5"/>
      <c r="M231" s="1"/>
      <c r="O231" s="5"/>
      <c r="P231" s="5"/>
      <c r="Q231" s="5"/>
      <c r="R231" s="1"/>
    </row>
    <row r="232" spans="1:18" x14ac:dyDescent="0.2">
      <c r="A232" s="5"/>
      <c r="B232" s="5"/>
      <c r="C232" s="5"/>
      <c r="D232" s="5"/>
      <c r="E232" s="5"/>
      <c r="F232" s="5"/>
      <c r="G232" s="5"/>
      <c r="H232" s="8"/>
      <c r="I232" s="5"/>
      <c r="J232" s="5"/>
      <c r="K232" s="5"/>
      <c r="L232" s="5"/>
      <c r="M232" s="1"/>
      <c r="O232" s="5"/>
      <c r="P232" s="5"/>
      <c r="Q232" s="5"/>
      <c r="R232" s="1"/>
    </row>
    <row r="233" spans="1:18" x14ac:dyDescent="0.2">
      <c r="A233" s="5"/>
      <c r="B233" s="5"/>
      <c r="C233" s="5"/>
      <c r="D233" s="5"/>
      <c r="E233" s="5"/>
      <c r="F233" s="5"/>
      <c r="G233" s="5"/>
      <c r="H233" s="8"/>
      <c r="I233" s="5"/>
      <c r="J233" s="5"/>
      <c r="K233" s="5"/>
      <c r="L233" s="5"/>
      <c r="M233" s="1"/>
      <c r="O233" s="5"/>
      <c r="P233" s="5"/>
      <c r="Q233" s="5"/>
      <c r="R233" s="1"/>
    </row>
    <row r="234" spans="1:18" x14ac:dyDescent="0.2">
      <c r="A234" s="5"/>
      <c r="B234" s="5"/>
      <c r="C234" s="5"/>
      <c r="D234" s="5"/>
      <c r="E234" s="5"/>
      <c r="F234" s="5"/>
      <c r="G234" s="5"/>
      <c r="H234" s="8"/>
      <c r="I234" s="5"/>
      <c r="J234" s="5"/>
      <c r="K234" s="5"/>
      <c r="L234" s="5"/>
      <c r="M234" s="1"/>
      <c r="O234" s="5"/>
      <c r="P234" s="5"/>
      <c r="Q234" s="5"/>
      <c r="R234" s="1"/>
    </row>
    <row r="235" spans="1:18" x14ac:dyDescent="0.2">
      <c r="A235" s="5"/>
      <c r="B235" s="5"/>
      <c r="C235" s="5"/>
      <c r="D235" s="5"/>
      <c r="E235" s="5"/>
      <c r="F235" s="5"/>
      <c r="G235" s="5"/>
      <c r="H235" s="8"/>
      <c r="I235" s="5"/>
      <c r="J235" s="5"/>
      <c r="K235" s="5"/>
      <c r="L235" s="5"/>
      <c r="M235" s="1"/>
      <c r="O235" s="5"/>
      <c r="P235" s="5"/>
      <c r="Q235" s="5"/>
      <c r="R235" s="1"/>
    </row>
    <row r="236" spans="1:18" x14ac:dyDescent="0.2">
      <c r="A236" s="5"/>
      <c r="B236" s="5"/>
      <c r="C236" s="5"/>
      <c r="D236" s="5"/>
      <c r="E236" s="5"/>
      <c r="F236" s="5"/>
      <c r="G236" s="5"/>
      <c r="H236" s="8"/>
      <c r="I236" s="5"/>
      <c r="J236" s="5"/>
      <c r="K236" s="5"/>
      <c r="L236" s="5"/>
      <c r="M236" s="1"/>
      <c r="O236" s="5"/>
      <c r="P236" s="5"/>
      <c r="Q236" s="5"/>
      <c r="R236" s="1"/>
    </row>
    <row r="237" spans="1:18" x14ac:dyDescent="0.2">
      <c r="A237" s="5"/>
      <c r="B237" s="5"/>
      <c r="C237" s="5"/>
      <c r="D237" s="5"/>
      <c r="E237" s="5"/>
      <c r="F237" s="5"/>
      <c r="G237" s="5"/>
      <c r="H237" s="8"/>
      <c r="I237" s="5"/>
      <c r="J237" s="5"/>
      <c r="K237" s="5"/>
      <c r="L237" s="5"/>
      <c r="M237" s="1"/>
      <c r="O237" s="5"/>
      <c r="P237" s="5"/>
      <c r="Q237" s="5"/>
      <c r="R237" s="1"/>
    </row>
    <row r="238" spans="1:18" x14ac:dyDescent="0.2">
      <c r="A238" s="5"/>
      <c r="B238" s="5"/>
      <c r="C238" s="5"/>
      <c r="D238" s="5"/>
      <c r="E238" s="5"/>
      <c r="F238" s="5"/>
      <c r="G238" s="5"/>
      <c r="H238" s="8"/>
      <c r="I238" s="5"/>
      <c r="J238" s="5"/>
      <c r="K238" s="5"/>
      <c r="L238" s="5"/>
      <c r="M238" s="1"/>
      <c r="O238" s="5"/>
      <c r="P238" s="5"/>
      <c r="Q238" s="5"/>
      <c r="R238" s="1"/>
    </row>
    <row r="239" spans="1:18" x14ac:dyDescent="0.2">
      <c r="A239" s="5"/>
      <c r="B239" s="5"/>
      <c r="C239" s="5"/>
      <c r="D239" s="5"/>
      <c r="E239" s="5"/>
      <c r="F239" s="5"/>
      <c r="G239" s="5"/>
      <c r="H239" s="8"/>
      <c r="I239" s="5"/>
      <c r="J239" s="5"/>
      <c r="K239" s="5"/>
      <c r="L239" s="5"/>
      <c r="M239" s="1"/>
      <c r="O239" s="5"/>
      <c r="P239" s="5"/>
      <c r="Q239" s="5"/>
      <c r="R239" s="1"/>
    </row>
    <row r="240" spans="1:18" x14ac:dyDescent="0.2">
      <c r="A240" s="5"/>
      <c r="B240" s="5"/>
      <c r="C240" s="5"/>
      <c r="D240" s="5"/>
      <c r="E240" s="5"/>
      <c r="F240" s="5"/>
      <c r="G240" s="5"/>
      <c r="H240" s="8"/>
      <c r="I240" s="5"/>
      <c r="J240" s="5"/>
      <c r="K240" s="5"/>
      <c r="L240" s="5"/>
      <c r="M240" s="1"/>
      <c r="O240" s="5"/>
      <c r="P240" s="5"/>
      <c r="Q240" s="5"/>
      <c r="R240" s="1"/>
    </row>
    <row r="241" spans="1:18" x14ac:dyDescent="0.2">
      <c r="A241" s="5"/>
      <c r="B241" s="5"/>
      <c r="C241" s="5"/>
      <c r="D241" s="5"/>
      <c r="E241" s="5"/>
      <c r="F241" s="5"/>
      <c r="G241" s="5"/>
      <c r="H241" s="8"/>
      <c r="I241" s="5"/>
      <c r="J241" s="5"/>
      <c r="K241" s="5"/>
      <c r="L241" s="5"/>
      <c r="M241" s="1"/>
      <c r="O241" s="5"/>
      <c r="P241" s="5"/>
      <c r="Q241" s="5"/>
      <c r="R241" s="1"/>
    </row>
    <row r="242" spans="1:18" x14ac:dyDescent="0.2">
      <c r="A242" s="5"/>
      <c r="B242" s="5"/>
      <c r="C242" s="5"/>
      <c r="D242" s="5"/>
      <c r="E242" s="5"/>
      <c r="F242" s="5"/>
      <c r="G242" s="5"/>
      <c r="H242" s="8"/>
      <c r="I242" s="5"/>
      <c r="J242" s="5"/>
      <c r="K242" s="5"/>
      <c r="L242" s="5"/>
      <c r="M242" s="1"/>
      <c r="O242" s="5"/>
      <c r="P242" s="5"/>
      <c r="Q242" s="5"/>
      <c r="R242" s="1"/>
    </row>
    <row r="243" spans="1:18" x14ac:dyDescent="0.2">
      <c r="A243" s="5"/>
      <c r="B243" s="5"/>
      <c r="C243" s="5"/>
      <c r="D243" s="5"/>
      <c r="E243" s="5"/>
      <c r="F243" s="5"/>
      <c r="G243" s="5"/>
      <c r="H243" s="8"/>
      <c r="I243" s="5"/>
      <c r="J243" s="5"/>
      <c r="K243" s="5"/>
      <c r="L243" s="5"/>
      <c r="M243" s="1"/>
      <c r="O243" s="5"/>
      <c r="P243" s="5"/>
      <c r="Q243" s="5"/>
      <c r="R243" s="1"/>
    </row>
    <row r="244" spans="1:18" x14ac:dyDescent="0.2">
      <c r="A244" s="5"/>
      <c r="B244" s="5"/>
      <c r="C244" s="5"/>
      <c r="D244" s="5"/>
      <c r="E244" s="5"/>
      <c r="F244" s="5"/>
      <c r="G244" s="5"/>
      <c r="H244" s="8"/>
      <c r="I244" s="5"/>
      <c r="J244" s="5"/>
      <c r="K244" s="5"/>
      <c r="L244" s="5"/>
      <c r="M244" s="1"/>
      <c r="O244" s="5"/>
      <c r="P244" s="5"/>
      <c r="Q244" s="5"/>
      <c r="R244" s="1"/>
    </row>
    <row r="245" spans="1:18" x14ac:dyDescent="0.2">
      <c r="A245" s="5"/>
      <c r="B245" s="5"/>
      <c r="C245" s="5"/>
      <c r="D245" s="5"/>
      <c r="E245" s="5"/>
      <c r="F245" s="5"/>
      <c r="G245" s="5"/>
      <c r="H245" s="8"/>
      <c r="I245" s="5"/>
      <c r="J245" s="5"/>
      <c r="K245" s="5"/>
      <c r="L245" s="5"/>
      <c r="M245" s="1"/>
      <c r="O245" s="5"/>
      <c r="P245" s="5"/>
      <c r="Q245" s="5"/>
      <c r="R245" s="1"/>
    </row>
    <row r="246" spans="1:18" x14ac:dyDescent="0.2">
      <c r="A246" s="5"/>
      <c r="B246" s="5"/>
      <c r="C246" s="5"/>
      <c r="D246" s="5"/>
      <c r="E246" s="5"/>
      <c r="F246" s="5"/>
      <c r="G246" s="5"/>
      <c r="H246" s="8"/>
      <c r="I246" s="5"/>
      <c r="J246" s="5"/>
      <c r="K246" s="5"/>
      <c r="L246" s="5"/>
      <c r="M246" s="1"/>
      <c r="O246" s="5"/>
      <c r="P246" s="5"/>
      <c r="Q246" s="5"/>
      <c r="R246" s="1"/>
    </row>
    <row r="247" spans="1:18" x14ac:dyDescent="0.2">
      <c r="A247" s="5"/>
      <c r="B247" s="5"/>
      <c r="C247" s="5"/>
      <c r="D247" s="5"/>
      <c r="E247" s="5"/>
      <c r="F247" s="5"/>
      <c r="G247" s="5"/>
      <c r="H247" s="8"/>
      <c r="I247" s="5"/>
      <c r="J247" s="5"/>
      <c r="K247" s="5"/>
      <c r="L247" s="5"/>
      <c r="M247" s="1"/>
      <c r="O247" s="5"/>
      <c r="P247" s="5"/>
      <c r="Q247" s="5"/>
      <c r="R247" s="1"/>
    </row>
    <row r="248" spans="1:18" x14ac:dyDescent="0.2">
      <c r="A248" s="5"/>
      <c r="B248" s="5"/>
      <c r="C248" s="5"/>
      <c r="D248" s="5"/>
      <c r="E248" s="5"/>
      <c r="F248" s="5"/>
      <c r="G248" s="5"/>
      <c r="H248" s="8"/>
      <c r="I248" s="5"/>
      <c r="J248" s="5"/>
      <c r="K248" s="5"/>
      <c r="L248" s="5"/>
      <c r="M248" s="1"/>
      <c r="O248" s="5"/>
      <c r="P248" s="5"/>
      <c r="Q248" s="5"/>
      <c r="R248" s="1"/>
    </row>
    <row r="249" spans="1:18" x14ac:dyDescent="0.2">
      <c r="A249" s="5"/>
      <c r="B249" s="5"/>
      <c r="C249" s="5"/>
      <c r="D249" s="5"/>
      <c r="E249" s="5"/>
      <c r="F249" s="5"/>
      <c r="G249" s="5"/>
      <c r="H249" s="8"/>
      <c r="I249" s="5"/>
      <c r="J249" s="5"/>
      <c r="K249" s="5"/>
      <c r="L249" s="5"/>
      <c r="M249" s="1"/>
      <c r="O249" s="5"/>
      <c r="P249" s="5"/>
      <c r="Q249" s="5"/>
      <c r="R249" s="1"/>
    </row>
    <row r="250" spans="1:18" x14ac:dyDescent="0.2">
      <c r="A250" s="5"/>
      <c r="B250" s="5"/>
      <c r="C250" s="5"/>
      <c r="D250" s="5"/>
      <c r="E250" s="5"/>
      <c r="F250" s="5"/>
      <c r="G250" s="5"/>
      <c r="H250" s="8"/>
      <c r="I250" s="5"/>
      <c r="J250" s="5"/>
      <c r="K250" s="5"/>
      <c r="L250" s="5"/>
      <c r="M250" s="1"/>
      <c r="O250" s="5"/>
      <c r="P250" s="5"/>
      <c r="Q250" s="5"/>
      <c r="R250" s="1"/>
    </row>
    <row r="251" spans="1:18" x14ac:dyDescent="0.2">
      <c r="A251" s="5"/>
      <c r="B251" s="5"/>
      <c r="C251" s="5"/>
      <c r="D251" s="5"/>
      <c r="E251" s="5"/>
      <c r="F251" s="5"/>
      <c r="G251" s="5"/>
      <c r="H251" s="8"/>
      <c r="I251" s="5"/>
      <c r="J251" s="5"/>
      <c r="K251" s="5"/>
      <c r="L251" s="5"/>
      <c r="M251" s="1"/>
      <c r="O251" s="5"/>
      <c r="P251" s="5"/>
      <c r="Q251" s="5"/>
      <c r="R251" s="1"/>
    </row>
    <row r="252" spans="1:18" x14ac:dyDescent="0.2">
      <c r="A252" s="5"/>
      <c r="B252" s="5"/>
      <c r="C252" s="5"/>
      <c r="D252" s="5"/>
      <c r="E252" s="5"/>
      <c r="F252" s="5"/>
      <c r="G252" s="5"/>
      <c r="H252" s="8"/>
      <c r="I252" s="5"/>
      <c r="J252" s="5"/>
      <c r="K252" s="5"/>
      <c r="L252" s="5"/>
      <c r="M252" s="1"/>
      <c r="O252" s="5"/>
      <c r="P252" s="5"/>
      <c r="Q252" s="5"/>
      <c r="R252" s="1"/>
    </row>
    <row r="253" spans="1:18" x14ac:dyDescent="0.2">
      <c r="A253" s="5"/>
      <c r="B253" s="5"/>
      <c r="C253" s="5"/>
      <c r="D253" s="5"/>
      <c r="E253" s="5"/>
      <c r="F253" s="5"/>
      <c r="G253" s="5"/>
      <c r="H253" s="8"/>
      <c r="I253" s="5"/>
      <c r="J253" s="5"/>
      <c r="K253" s="5"/>
      <c r="L253" s="5"/>
      <c r="M253" s="1"/>
      <c r="O253" s="5"/>
      <c r="P253" s="5"/>
      <c r="Q253" s="5"/>
      <c r="R253" s="1"/>
    </row>
    <row r="254" spans="1:18" x14ac:dyDescent="0.2">
      <c r="A254" s="5"/>
      <c r="B254" s="5"/>
      <c r="C254" s="5"/>
      <c r="D254" s="5"/>
      <c r="E254" s="5"/>
      <c r="F254" s="5"/>
      <c r="G254" s="5"/>
      <c r="H254" s="8"/>
      <c r="I254" s="5"/>
      <c r="J254" s="5"/>
      <c r="K254" s="5"/>
      <c r="L254" s="5"/>
      <c r="M254" s="1"/>
      <c r="O254" s="5"/>
      <c r="P254" s="5"/>
      <c r="Q254" s="5"/>
      <c r="R254" s="1"/>
    </row>
    <row r="255" spans="1:18" x14ac:dyDescent="0.2">
      <c r="A255" s="5"/>
      <c r="B255" s="5"/>
      <c r="C255" s="5"/>
      <c r="D255" s="5"/>
      <c r="E255" s="5"/>
      <c r="F255" s="5"/>
      <c r="G255" s="5"/>
      <c r="H255" s="8"/>
      <c r="I255" s="5"/>
      <c r="J255" s="5"/>
      <c r="K255" s="5"/>
      <c r="L255" s="5"/>
      <c r="M255" s="1"/>
      <c r="O255" s="5"/>
      <c r="P255" s="5"/>
      <c r="Q255" s="5"/>
      <c r="R255" s="1"/>
    </row>
    <row r="256" spans="1:18" x14ac:dyDescent="0.2">
      <c r="A256" s="5"/>
      <c r="B256" s="5"/>
      <c r="C256" s="5"/>
      <c r="D256" s="5"/>
      <c r="E256" s="5"/>
      <c r="F256" s="5"/>
      <c r="G256" s="5"/>
      <c r="H256" s="8"/>
      <c r="I256" s="5"/>
      <c r="J256" s="5"/>
      <c r="K256" s="5"/>
      <c r="L256" s="5"/>
      <c r="M256" s="1"/>
      <c r="O256" s="5"/>
      <c r="P256" s="5"/>
      <c r="Q256" s="5"/>
      <c r="R256" s="1"/>
    </row>
    <row r="257" spans="1:18" x14ac:dyDescent="0.2">
      <c r="A257" s="5"/>
      <c r="B257" s="5"/>
      <c r="C257" s="5"/>
      <c r="D257" s="5"/>
      <c r="E257" s="5"/>
      <c r="F257" s="5"/>
      <c r="G257" s="5"/>
      <c r="H257" s="8"/>
      <c r="I257" s="5"/>
      <c r="J257" s="5"/>
      <c r="K257" s="5"/>
      <c r="L257" s="5"/>
      <c r="M257" s="1"/>
      <c r="O257" s="5"/>
      <c r="P257" s="5"/>
      <c r="Q257" s="5"/>
      <c r="R257" s="1"/>
    </row>
    <row r="258" spans="1:18" x14ac:dyDescent="0.2">
      <c r="A258" s="5"/>
      <c r="B258" s="5"/>
      <c r="C258" s="5"/>
      <c r="D258" s="5"/>
      <c r="E258" s="5"/>
      <c r="F258" s="5"/>
      <c r="G258" s="5"/>
      <c r="H258" s="8"/>
      <c r="I258" s="5"/>
      <c r="J258" s="5"/>
      <c r="K258" s="5"/>
      <c r="L258" s="5"/>
      <c r="M258" s="1"/>
      <c r="O258" s="5"/>
      <c r="P258" s="5"/>
      <c r="Q258" s="5"/>
      <c r="R258" s="1"/>
    </row>
    <row r="259" spans="1:18" x14ac:dyDescent="0.2">
      <c r="A259" s="5"/>
      <c r="B259" s="5"/>
      <c r="C259" s="5"/>
      <c r="D259" s="5"/>
      <c r="E259" s="5"/>
      <c r="F259" s="5"/>
      <c r="G259" s="5"/>
      <c r="H259" s="8"/>
      <c r="I259" s="5"/>
      <c r="J259" s="5"/>
      <c r="K259" s="5"/>
      <c r="L259" s="5"/>
      <c r="M259" s="1"/>
      <c r="O259" s="5"/>
      <c r="P259" s="5"/>
      <c r="Q259" s="5"/>
      <c r="R259" s="1"/>
    </row>
    <row r="260" spans="1:18" x14ac:dyDescent="0.2">
      <c r="A260" s="5"/>
      <c r="B260" s="5"/>
      <c r="C260" s="5"/>
      <c r="D260" s="5"/>
      <c r="E260" s="5"/>
      <c r="F260" s="5"/>
      <c r="G260" s="5"/>
      <c r="H260" s="8"/>
      <c r="I260" s="5"/>
      <c r="J260" s="5"/>
      <c r="K260" s="5"/>
      <c r="L260" s="5"/>
      <c r="M260" s="1"/>
      <c r="O260" s="5"/>
      <c r="P260" s="5"/>
      <c r="Q260" s="5"/>
      <c r="R260" s="1"/>
    </row>
    <row r="261" spans="1:18" x14ac:dyDescent="0.2">
      <c r="A261" s="5"/>
      <c r="B261" s="5"/>
      <c r="C261" s="5"/>
      <c r="D261" s="5"/>
      <c r="E261" s="5"/>
      <c r="F261" s="5"/>
      <c r="G261" s="5"/>
      <c r="H261" s="8"/>
      <c r="I261" s="5"/>
      <c r="J261" s="5"/>
      <c r="K261" s="5"/>
      <c r="L261" s="5"/>
      <c r="M261" s="1"/>
      <c r="O261" s="5"/>
      <c r="P261" s="5"/>
      <c r="Q261" s="5"/>
      <c r="R261" s="1"/>
    </row>
    <row r="262" spans="1:18" x14ac:dyDescent="0.2">
      <c r="A262" s="5"/>
      <c r="B262" s="5"/>
      <c r="C262" s="5"/>
      <c r="D262" s="5"/>
      <c r="E262" s="5"/>
      <c r="F262" s="5"/>
      <c r="G262" s="5"/>
      <c r="H262" s="8"/>
      <c r="I262" s="5"/>
      <c r="J262" s="5"/>
      <c r="K262" s="5"/>
      <c r="L262" s="5"/>
      <c r="M262" s="1"/>
      <c r="O262" s="5"/>
      <c r="P262" s="5"/>
      <c r="Q262" s="5"/>
      <c r="R262" s="1"/>
    </row>
    <row r="263" spans="1:18" x14ac:dyDescent="0.2">
      <c r="A263" s="5"/>
      <c r="B263" s="5"/>
      <c r="C263" s="5"/>
      <c r="D263" s="5"/>
      <c r="E263" s="5"/>
      <c r="F263" s="5"/>
      <c r="G263" s="5"/>
      <c r="H263" s="8"/>
      <c r="I263" s="5"/>
      <c r="J263" s="5"/>
      <c r="K263" s="5"/>
      <c r="L263" s="5"/>
      <c r="M263" s="1"/>
      <c r="O263" s="5"/>
      <c r="P263" s="5"/>
      <c r="Q263" s="5"/>
      <c r="R263" s="1"/>
    </row>
    <row r="264" spans="1:18" x14ac:dyDescent="0.2">
      <c r="A264" s="5"/>
      <c r="B264" s="5"/>
      <c r="C264" s="5"/>
      <c r="D264" s="5"/>
      <c r="E264" s="5"/>
      <c r="F264" s="5"/>
      <c r="G264" s="5"/>
      <c r="H264" s="8"/>
      <c r="I264" s="5"/>
      <c r="J264" s="5"/>
      <c r="K264" s="5"/>
      <c r="L264" s="5"/>
      <c r="M264" s="1"/>
      <c r="O264" s="5"/>
      <c r="P264" s="5"/>
      <c r="Q264" s="5"/>
      <c r="R264" s="1"/>
    </row>
    <row r="265" spans="1:18" x14ac:dyDescent="0.2">
      <c r="A265" s="5"/>
      <c r="B265" s="5"/>
      <c r="C265" s="5"/>
      <c r="D265" s="5"/>
      <c r="E265" s="5"/>
      <c r="F265" s="5"/>
      <c r="G265" s="5"/>
      <c r="H265" s="8"/>
      <c r="I265" s="5"/>
      <c r="J265" s="5"/>
      <c r="K265" s="5"/>
      <c r="L265" s="5"/>
      <c r="M265" s="1"/>
      <c r="O265" s="5"/>
      <c r="P265" s="5"/>
      <c r="Q265" s="5"/>
      <c r="R265" s="1"/>
    </row>
    <row r="266" spans="1:18" x14ac:dyDescent="0.2">
      <c r="A266" s="5"/>
      <c r="B266" s="5"/>
      <c r="C266" s="5"/>
      <c r="D266" s="5"/>
      <c r="E266" s="5"/>
      <c r="F266" s="5"/>
      <c r="G266" s="5"/>
      <c r="H266" s="8"/>
      <c r="I266" s="5"/>
      <c r="J266" s="5"/>
      <c r="K266" s="5"/>
      <c r="L266" s="5"/>
      <c r="M266" s="1"/>
      <c r="O266" s="5"/>
      <c r="P266" s="5"/>
      <c r="Q266" s="5"/>
      <c r="R266" s="1"/>
    </row>
    <row r="267" spans="1:18" x14ac:dyDescent="0.2">
      <c r="A267" s="5"/>
      <c r="B267" s="5"/>
      <c r="C267" s="5"/>
      <c r="D267" s="5"/>
      <c r="E267" s="5"/>
      <c r="F267" s="5"/>
      <c r="G267" s="5"/>
      <c r="H267" s="8"/>
      <c r="I267" s="5"/>
      <c r="J267" s="5"/>
      <c r="K267" s="5"/>
      <c r="L267" s="5"/>
      <c r="M267" s="1"/>
      <c r="O267" s="5"/>
      <c r="P267" s="5"/>
      <c r="Q267" s="5"/>
      <c r="R267" s="1"/>
    </row>
    <row r="268" spans="1:18" x14ac:dyDescent="0.2">
      <c r="A268" s="5"/>
      <c r="B268" s="5"/>
      <c r="C268" s="5"/>
      <c r="D268" s="5"/>
      <c r="E268" s="5"/>
      <c r="F268" s="5"/>
      <c r="G268" s="5"/>
      <c r="H268" s="8"/>
      <c r="I268" s="5"/>
      <c r="J268" s="5"/>
      <c r="K268" s="5"/>
      <c r="L268" s="5"/>
      <c r="M268" s="1"/>
      <c r="O268" s="5"/>
      <c r="P268" s="5"/>
      <c r="Q268" s="5"/>
      <c r="R268" s="1"/>
    </row>
    <row r="269" spans="1:18" x14ac:dyDescent="0.2">
      <c r="A269" s="5"/>
      <c r="B269" s="5"/>
      <c r="C269" s="5"/>
      <c r="D269" s="5"/>
      <c r="E269" s="5"/>
      <c r="F269" s="5"/>
      <c r="G269" s="5"/>
      <c r="H269" s="8"/>
      <c r="I269" s="5"/>
      <c r="J269" s="5"/>
      <c r="K269" s="5"/>
      <c r="L269" s="5"/>
      <c r="M269" s="1"/>
      <c r="O269" s="5"/>
      <c r="P269" s="5"/>
      <c r="Q269" s="5"/>
      <c r="R269" s="1"/>
    </row>
    <row r="270" spans="1:18" x14ac:dyDescent="0.2">
      <c r="A270" s="5"/>
      <c r="B270" s="5"/>
      <c r="C270" s="5"/>
      <c r="D270" s="5"/>
      <c r="E270" s="5"/>
      <c r="F270" s="5"/>
      <c r="G270" s="5"/>
      <c r="H270" s="8"/>
      <c r="I270" s="5"/>
      <c r="J270" s="5"/>
      <c r="K270" s="5"/>
      <c r="L270" s="5"/>
      <c r="M270" s="1"/>
      <c r="O270" s="5"/>
      <c r="P270" s="5"/>
      <c r="Q270" s="5"/>
      <c r="R270" s="1"/>
    </row>
    <row r="271" spans="1:18" x14ac:dyDescent="0.2">
      <c r="A271" s="5"/>
      <c r="B271" s="5"/>
      <c r="C271" s="5"/>
      <c r="D271" s="5"/>
      <c r="E271" s="5"/>
      <c r="F271" s="5"/>
      <c r="G271" s="5"/>
      <c r="H271" s="8"/>
      <c r="I271" s="5"/>
      <c r="J271" s="5"/>
      <c r="K271" s="5"/>
      <c r="L271" s="5"/>
      <c r="M271" s="1"/>
      <c r="O271" s="5"/>
      <c r="P271" s="5"/>
      <c r="Q271" s="5"/>
      <c r="R271" s="1"/>
    </row>
    <row r="272" spans="1:18" x14ac:dyDescent="0.2">
      <c r="A272" s="5"/>
      <c r="B272" s="5"/>
      <c r="C272" s="5"/>
      <c r="D272" s="5"/>
      <c r="E272" s="5"/>
      <c r="F272" s="5"/>
      <c r="G272" s="5"/>
      <c r="H272" s="8"/>
      <c r="I272" s="5"/>
      <c r="J272" s="5"/>
      <c r="K272" s="5"/>
      <c r="L272" s="5"/>
      <c r="M272" s="1"/>
      <c r="O272" s="5"/>
      <c r="P272" s="5"/>
      <c r="Q272" s="5"/>
      <c r="R272" s="1"/>
    </row>
    <row r="273" spans="1:18" x14ac:dyDescent="0.2">
      <c r="A273" s="5"/>
      <c r="B273" s="5"/>
      <c r="C273" s="5"/>
      <c r="D273" s="5"/>
      <c r="E273" s="5"/>
      <c r="F273" s="5"/>
      <c r="G273" s="5"/>
      <c r="H273" s="8"/>
      <c r="I273" s="5"/>
      <c r="J273" s="5"/>
      <c r="K273" s="5"/>
      <c r="L273" s="5"/>
      <c r="M273" s="1"/>
      <c r="O273" s="5"/>
      <c r="P273" s="5"/>
      <c r="Q273" s="5"/>
      <c r="R273" s="1"/>
    </row>
    <row r="274" spans="1:18" x14ac:dyDescent="0.2">
      <c r="A274" s="5"/>
      <c r="B274" s="5"/>
      <c r="C274" s="5"/>
      <c r="D274" s="5"/>
      <c r="E274" s="5"/>
      <c r="F274" s="5"/>
      <c r="G274" s="5"/>
      <c r="H274" s="8"/>
      <c r="I274" s="5"/>
      <c r="J274" s="5"/>
      <c r="K274" s="5"/>
      <c r="L274" s="5"/>
      <c r="M274" s="1"/>
      <c r="O274" s="5"/>
      <c r="P274" s="5"/>
      <c r="Q274" s="5"/>
      <c r="R274" s="1"/>
    </row>
    <row r="275" spans="1:18" x14ac:dyDescent="0.2">
      <c r="A275" s="5"/>
      <c r="B275" s="5"/>
      <c r="C275" s="5"/>
      <c r="D275" s="5"/>
      <c r="E275" s="5"/>
      <c r="F275" s="5"/>
      <c r="G275" s="5"/>
      <c r="H275" s="8"/>
      <c r="I275" s="5"/>
      <c r="J275" s="5"/>
      <c r="K275" s="5"/>
      <c r="L275" s="5"/>
      <c r="M275" s="1"/>
      <c r="O275" s="5"/>
      <c r="P275" s="5"/>
      <c r="Q275" s="5"/>
      <c r="R275" s="1"/>
    </row>
    <row r="276" spans="1:18" x14ac:dyDescent="0.2">
      <c r="A276" s="5"/>
      <c r="B276" s="5"/>
      <c r="C276" s="5"/>
      <c r="D276" s="5"/>
      <c r="E276" s="5"/>
      <c r="F276" s="5"/>
      <c r="G276" s="5"/>
      <c r="H276" s="8"/>
      <c r="I276" s="5"/>
      <c r="J276" s="5"/>
      <c r="K276" s="5"/>
      <c r="L276" s="5"/>
      <c r="M276" s="1"/>
      <c r="O276" s="5"/>
      <c r="P276" s="5"/>
      <c r="Q276" s="5"/>
      <c r="R276" s="1"/>
    </row>
    <row r="277" spans="1:18" x14ac:dyDescent="0.2">
      <c r="A277" s="5"/>
      <c r="B277" s="5"/>
      <c r="C277" s="5"/>
      <c r="D277" s="5"/>
      <c r="E277" s="5"/>
      <c r="F277" s="5"/>
      <c r="G277" s="5"/>
      <c r="H277" s="8"/>
      <c r="I277" s="5"/>
      <c r="J277" s="5"/>
      <c r="K277" s="5"/>
      <c r="L277" s="5"/>
      <c r="M277" s="1"/>
      <c r="O277" s="5"/>
      <c r="P277" s="5"/>
      <c r="Q277" s="5"/>
      <c r="R277" s="1"/>
    </row>
    <row r="278" spans="1:18" x14ac:dyDescent="0.2">
      <c r="A278" s="5"/>
      <c r="B278" s="5"/>
      <c r="C278" s="5"/>
      <c r="D278" s="5"/>
      <c r="E278" s="5"/>
      <c r="F278" s="5"/>
      <c r="G278" s="5"/>
      <c r="H278" s="8"/>
      <c r="I278" s="5"/>
      <c r="J278" s="5"/>
      <c r="K278" s="5"/>
      <c r="L278" s="5"/>
      <c r="M278" s="1"/>
      <c r="O278" s="5"/>
      <c r="P278" s="5"/>
      <c r="Q278" s="5"/>
      <c r="R278" s="1"/>
    </row>
    <row r="279" spans="1:18" x14ac:dyDescent="0.2">
      <c r="A279" s="5"/>
      <c r="B279" s="5"/>
      <c r="C279" s="5"/>
      <c r="D279" s="5"/>
      <c r="E279" s="5"/>
      <c r="F279" s="5"/>
      <c r="G279" s="5"/>
      <c r="H279" s="8"/>
      <c r="I279" s="5"/>
      <c r="J279" s="5"/>
      <c r="K279" s="5"/>
      <c r="L279" s="5"/>
      <c r="M279" s="1"/>
      <c r="O279" s="5"/>
      <c r="P279" s="5"/>
      <c r="Q279" s="5"/>
      <c r="R279" s="1"/>
    </row>
    <row r="280" spans="1:18" x14ac:dyDescent="0.2">
      <c r="A280" s="5"/>
      <c r="B280" s="5"/>
      <c r="C280" s="5"/>
      <c r="D280" s="5"/>
      <c r="E280" s="5"/>
      <c r="F280" s="5"/>
      <c r="G280" s="5"/>
      <c r="H280" s="8"/>
      <c r="I280" s="5"/>
      <c r="J280" s="5"/>
      <c r="K280" s="5"/>
      <c r="L280" s="5"/>
      <c r="M280" s="1"/>
      <c r="O280" s="5"/>
      <c r="P280" s="5"/>
      <c r="Q280" s="5"/>
      <c r="R280" s="1"/>
    </row>
    <row r="281" spans="1:18" x14ac:dyDescent="0.2">
      <c r="A281" s="5"/>
      <c r="B281" s="5"/>
      <c r="C281" s="5"/>
      <c r="D281" s="5"/>
      <c r="E281" s="5"/>
      <c r="F281" s="5"/>
      <c r="G281" s="5"/>
      <c r="H281" s="8"/>
      <c r="I281" s="5"/>
      <c r="J281" s="5"/>
      <c r="K281" s="5"/>
      <c r="L281" s="5"/>
      <c r="M281" s="1"/>
      <c r="O281" s="5"/>
      <c r="P281" s="5"/>
      <c r="Q281" s="5"/>
      <c r="R281" s="1"/>
    </row>
    <row r="282" spans="1:18" x14ac:dyDescent="0.2">
      <c r="A282" s="5"/>
      <c r="B282" s="5"/>
      <c r="C282" s="5"/>
      <c r="D282" s="5"/>
      <c r="E282" s="5"/>
      <c r="F282" s="5"/>
      <c r="G282" s="5"/>
      <c r="H282" s="8"/>
      <c r="I282" s="5"/>
      <c r="J282" s="5"/>
      <c r="K282" s="5"/>
      <c r="L282" s="5"/>
      <c r="M282" s="1"/>
      <c r="O282" s="5"/>
      <c r="P282" s="5"/>
      <c r="Q282" s="5"/>
      <c r="R282" s="1"/>
    </row>
    <row r="283" spans="1:18" x14ac:dyDescent="0.2">
      <c r="A283" s="5"/>
      <c r="B283" s="5"/>
      <c r="C283" s="5"/>
      <c r="D283" s="5"/>
      <c r="E283" s="5"/>
      <c r="F283" s="5"/>
      <c r="G283" s="5"/>
      <c r="H283" s="8"/>
      <c r="I283" s="5"/>
      <c r="J283" s="5"/>
      <c r="K283" s="5"/>
      <c r="L283" s="5"/>
      <c r="M283" s="1"/>
      <c r="O283" s="5"/>
      <c r="P283" s="5"/>
      <c r="Q283" s="5"/>
      <c r="R283" s="1"/>
    </row>
    <row r="284" spans="1:18" x14ac:dyDescent="0.2">
      <c r="A284" s="5"/>
      <c r="B284" s="5"/>
      <c r="C284" s="5"/>
      <c r="D284" s="5"/>
      <c r="E284" s="5"/>
      <c r="F284" s="5"/>
      <c r="G284" s="5"/>
      <c r="H284" s="8"/>
      <c r="I284" s="5"/>
      <c r="J284" s="5"/>
      <c r="K284" s="5"/>
      <c r="L284" s="5"/>
      <c r="M284" s="1"/>
      <c r="O284" s="5"/>
      <c r="P284" s="5"/>
      <c r="Q284" s="5"/>
      <c r="R284" s="1"/>
    </row>
    <row r="285" spans="1:18" x14ac:dyDescent="0.2">
      <c r="A285" s="5"/>
      <c r="B285" s="5"/>
      <c r="C285" s="5"/>
      <c r="D285" s="5"/>
      <c r="E285" s="5"/>
      <c r="F285" s="5"/>
      <c r="G285" s="5"/>
      <c r="H285" s="8"/>
      <c r="I285" s="5"/>
      <c r="J285" s="5"/>
      <c r="K285" s="5"/>
      <c r="L285" s="5"/>
      <c r="M285" s="1"/>
      <c r="O285" s="5"/>
      <c r="P285" s="5"/>
      <c r="Q285" s="5"/>
      <c r="R285" s="1"/>
    </row>
    <row r="286" spans="1:18" x14ac:dyDescent="0.2">
      <c r="A286" s="5"/>
      <c r="B286" s="5"/>
      <c r="C286" s="5"/>
      <c r="D286" s="5"/>
      <c r="E286" s="5"/>
      <c r="F286" s="5"/>
      <c r="G286" s="5"/>
      <c r="H286" s="8"/>
      <c r="I286" s="5"/>
      <c r="J286" s="5"/>
      <c r="K286" s="5"/>
      <c r="L286" s="5"/>
      <c r="M286" s="1"/>
      <c r="O286" s="5"/>
      <c r="P286" s="5"/>
      <c r="Q286" s="5"/>
      <c r="R286" s="1"/>
    </row>
    <row r="287" spans="1:18" x14ac:dyDescent="0.2">
      <c r="A287" s="5"/>
      <c r="B287" s="5"/>
      <c r="C287" s="5"/>
      <c r="D287" s="5"/>
      <c r="E287" s="5"/>
      <c r="F287" s="5"/>
      <c r="G287" s="5"/>
      <c r="H287" s="8"/>
      <c r="I287" s="5"/>
      <c r="J287" s="5"/>
      <c r="K287" s="5"/>
      <c r="L287" s="5"/>
      <c r="M287" s="1"/>
      <c r="O287" s="5"/>
      <c r="P287" s="5"/>
      <c r="Q287" s="5"/>
      <c r="R287" s="1"/>
    </row>
    <row r="288" spans="1:18" x14ac:dyDescent="0.2">
      <c r="A288" s="5"/>
      <c r="B288" s="5"/>
      <c r="C288" s="5"/>
      <c r="D288" s="5"/>
      <c r="E288" s="5"/>
      <c r="F288" s="5"/>
      <c r="G288" s="5"/>
      <c r="H288" s="8"/>
      <c r="I288" s="5"/>
      <c r="J288" s="5"/>
      <c r="K288" s="5"/>
      <c r="L288" s="5"/>
      <c r="M288" s="1"/>
      <c r="O288" s="5"/>
      <c r="P288" s="5"/>
      <c r="Q288" s="5"/>
      <c r="R288" s="1"/>
    </row>
    <row r="289" spans="1:18" x14ac:dyDescent="0.2">
      <c r="A289" s="5"/>
      <c r="B289" s="5"/>
      <c r="C289" s="5"/>
      <c r="D289" s="5"/>
      <c r="E289" s="5"/>
      <c r="F289" s="5"/>
      <c r="G289" s="5"/>
      <c r="H289" s="8"/>
      <c r="I289" s="5"/>
      <c r="J289" s="5"/>
      <c r="K289" s="5"/>
      <c r="L289" s="5"/>
      <c r="M289" s="1"/>
      <c r="O289" s="5"/>
      <c r="P289" s="5"/>
      <c r="Q289" s="5"/>
      <c r="R289" s="1"/>
    </row>
    <row r="290" spans="1:18" x14ac:dyDescent="0.2">
      <c r="A290" s="5"/>
      <c r="B290" s="5"/>
      <c r="C290" s="5"/>
      <c r="D290" s="5"/>
      <c r="E290" s="5"/>
      <c r="F290" s="5"/>
      <c r="G290" s="5"/>
      <c r="H290" s="8"/>
      <c r="I290" s="5"/>
      <c r="J290" s="5"/>
      <c r="K290" s="5"/>
      <c r="L290" s="5"/>
      <c r="M290" s="1"/>
      <c r="O290" s="5"/>
      <c r="P290" s="5"/>
      <c r="Q290" s="5"/>
      <c r="R290" s="1"/>
    </row>
    <row r="291" spans="1:18" x14ac:dyDescent="0.2">
      <c r="A291" s="5"/>
      <c r="B291" s="5"/>
      <c r="C291" s="5"/>
      <c r="D291" s="5"/>
      <c r="E291" s="5"/>
      <c r="F291" s="5"/>
      <c r="G291" s="5"/>
      <c r="H291" s="8"/>
      <c r="I291" s="5"/>
      <c r="J291" s="5"/>
      <c r="K291" s="5"/>
      <c r="L291" s="5"/>
      <c r="M291" s="1"/>
      <c r="O291" s="5"/>
      <c r="P291" s="5"/>
      <c r="Q291" s="5"/>
      <c r="R291" s="1"/>
    </row>
    <row r="292" spans="1:18" x14ac:dyDescent="0.2">
      <c r="A292" s="5"/>
      <c r="B292" s="5"/>
      <c r="C292" s="5"/>
      <c r="D292" s="5"/>
      <c r="E292" s="5"/>
      <c r="F292" s="5"/>
      <c r="G292" s="5"/>
      <c r="H292" s="8"/>
      <c r="I292" s="5"/>
      <c r="J292" s="5"/>
      <c r="K292" s="5"/>
      <c r="L292" s="5"/>
      <c r="M292" s="1"/>
      <c r="O292" s="5"/>
      <c r="P292" s="5"/>
      <c r="Q292" s="5"/>
      <c r="R292" s="1"/>
    </row>
    <row r="293" spans="1:18" x14ac:dyDescent="0.2">
      <c r="A293" s="5"/>
      <c r="B293" s="5"/>
      <c r="C293" s="5"/>
      <c r="D293" s="5"/>
      <c r="E293" s="5"/>
      <c r="F293" s="5"/>
      <c r="G293" s="5"/>
      <c r="H293" s="8"/>
      <c r="I293" s="5"/>
      <c r="J293" s="5"/>
      <c r="K293" s="5"/>
      <c r="L293" s="5"/>
      <c r="M293" s="1"/>
      <c r="O293" s="5"/>
      <c r="P293" s="5"/>
      <c r="Q293" s="5"/>
      <c r="R293" s="1"/>
    </row>
    <row r="294" spans="1:18" x14ac:dyDescent="0.2">
      <c r="A294" s="5"/>
      <c r="B294" s="5"/>
      <c r="C294" s="5"/>
      <c r="D294" s="5"/>
      <c r="E294" s="5"/>
      <c r="F294" s="5"/>
      <c r="G294" s="5"/>
      <c r="H294" s="8"/>
      <c r="I294" s="5"/>
      <c r="J294" s="5"/>
      <c r="K294" s="5"/>
      <c r="L294" s="5"/>
      <c r="M294" s="1"/>
      <c r="O294" s="5"/>
      <c r="P294" s="5"/>
      <c r="Q294" s="5"/>
      <c r="R294" s="1"/>
    </row>
    <row r="295" spans="1:18" x14ac:dyDescent="0.2">
      <c r="A295" s="5"/>
      <c r="B295" s="5"/>
      <c r="C295" s="5"/>
      <c r="D295" s="5"/>
      <c r="E295" s="5"/>
      <c r="F295" s="5"/>
      <c r="G295" s="5"/>
      <c r="H295" s="8"/>
      <c r="I295" s="5"/>
      <c r="J295" s="5"/>
      <c r="K295" s="5"/>
      <c r="L295" s="5"/>
      <c r="M295" s="1"/>
      <c r="O295" s="5"/>
      <c r="P295" s="5"/>
      <c r="Q295" s="5"/>
      <c r="R295" s="1"/>
    </row>
    <row r="296" spans="1:18" x14ac:dyDescent="0.2">
      <c r="A296" s="5"/>
      <c r="B296" s="5"/>
      <c r="C296" s="5"/>
      <c r="D296" s="5"/>
      <c r="E296" s="5"/>
      <c r="F296" s="5"/>
      <c r="G296" s="5"/>
      <c r="H296" s="8"/>
      <c r="I296" s="5"/>
      <c r="J296" s="5"/>
      <c r="K296" s="5"/>
      <c r="L296" s="5"/>
      <c r="M296" s="1"/>
      <c r="O296" s="5"/>
      <c r="P296" s="5"/>
      <c r="Q296" s="5"/>
      <c r="R296" s="1"/>
    </row>
    <row r="297" spans="1:18" x14ac:dyDescent="0.2">
      <c r="A297" s="5"/>
      <c r="B297" s="5"/>
      <c r="C297" s="5"/>
      <c r="D297" s="5"/>
      <c r="E297" s="5"/>
      <c r="F297" s="5"/>
      <c r="G297" s="5"/>
      <c r="H297" s="8"/>
      <c r="I297" s="5"/>
      <c r="J297" s="5"/>
      <c r="K297" s="5"/>
      <c r="L297" s="5"/>
      <c r="M297" s="1"/>
      <c r="O297" s="5"/>
      <c r="P297" s="5"/>
      <c r="Q297" s="5"/>
      <c r="R297" s="1"/>
    </row>
    <row r="298" spans="1:18" x14ac:dyDescent="0.2">
      <c r="A298" s="5"/>
      <c r="B298" s="5"/>
      <c r="C298" s="5"/>
      <c r="D298" s="5"/>
      <c r="E298" s="5"/>
      <c r="F298" s="5"/>
      <c r="G298" s="5"/>
      <c r="H298" s="8"/>
      <c r="I298" s="5"/>
      <c r="J298" s="5"/>
      <c r="K298" s="5"/>
      <c r="L298" s="5"/>
      <c r="M298" s="1"/>
      <c r="O298" s="5"/>
      <c r="P298" s="5"/>
      <c r="Q298" s="5"/>
      <c r="R298" s="1"/>
    </row>
    <row r="299" spans="1:18" x14ac:dyDescent="0.2">
      <c r="A299" s="5"/>
      <c r="B299" s="5"/>
      <c r="C299" s="5"/>
      <c r="D299" s="5"/>
      <c r="E299" s="5"/>
      <c r="F299" s="5"/>
      <c r="G299" s="5"/>
      <c r="H299" s="8"/>
      <c r="I299" s="5"/>
      <c r="J299" s="5"/>
      <c r="K299" s="5"/>
      <c r="L299" s="5"/>
      <c r="M299" s="1"/>
      <c r="O299" s="5"/>
      <c r="P299" s="5"/>
      <c r="Q299" s="5"/>
      <c r="R299" s="1"/>
    </row>
    <row r="300" spans="1:18" x14ac:dyDescent="0.2">
      <c r="A300" s="5"/>
      <c r="B300" s="5"/>
      <c r="C300" s="5"/>
      <c r="D300" s="5"/>
      <c r="E300" s="5"/>
      <c r="F300" s="5"/>
      <c r="G300" s="5"/>
      <c r="H300" s="8"/>
      <c r="I300" s="5"/>
      <c r="J300" s="5"/>
      <c r="K300" s="5"/>
      <c r="L300" s="5"/>
      <c r="M300" s="1"/>
      <c r="O300" s="5"/>
      <c r="P300" s="5"/>
      <c r="Q300" s="5"/>
      <c r="R300" s="1"/>
    </row>
    <row r="301" spans="1:18" x14ac:dyDescent="0.2">
      <c r="A301" s="5"/>
      <c r="B301" s="5"/>
      <c r="C301" s="5"/>
      <c r="D301" s="5"/>
      <c r="E301" s="5"/>
      <c r="F301" s="5"/>
      <c r="G301" s="5"/>
      <c r="H301" s="8"/>
      <c r="I301" s="5"/>
      <c r="J301" s="5"/>
      <c r="K301" s="5"/>
      <c r="L301" s="5"/>
      <c r="M301" s="1"/>
      <c r="O301" s="5"/>
      <c r="P301" s="5"/>
      <c r="Q301" s="5"/>
      <c r="R301" s="1"/>
    </row>
    <row r="302" spans="1:18" x14ac:dyDescent="0.2">
      <c r="A302" s="5"/>
      <c r="B302" s="5"/>
      <c r="C302" s="5"/>
      <c r="D302" s="5"/>
      <c r="E302" s="5"/>
      <c r="F302" s="5"/>
      <c r="G302" s="5"/>
      <c r="H302" s="8"/>
      <c r="I302" s="5"/>
      <c r="J302" s="5"/>
      <c r="K302" s="5"/>
      <c r="L302" s="5"/>
      <c r="M302" s="1"/>
      <c r="O302" s="5"/>
      <c r="P302" s="5"/>
      <c r="Q302" s="5"/>
      <c r="R302" s="1"/>
    </row>
    <row r="303" spans="1:18" x14ac:dyDescent="0.2">
      <c r="A303" s="5"/>
      <c r="B303" s="5"/>
      <c r="C303" s="5"/>
      <c r="D303" s="5"/>
      <c r="E303" s="5"/>
      <c r="F303" s="5"/>
      <c r="G303" s="5"/>
      <c r="H303" s="8"/>
      <c r="I303" s="5"/>
      <c r="J303" s="5"/>
      <c r="K303" s="5"/>
      <c r="L303" s="5"/>
      <c r="M303" s="1"/>
      <c r="O303" s="5"/>
      <c r="P303" s="5"/>
      <c r="Q303" s="5"/>
      <c r="R303" s="1"/>
    </row>
    <row r="304" spans="1:18" x14ac:dyDescent="0.2">
      <c r="A304" s="5"/>
      <c r="B304" s="5"/>
      <c r="C304" s="5"/>
      <c r="D304" s="5"/>
      <c r="E304" s="5"/>
      <c r="F304" s="5"/>
      <c r="G304" s="5"/>
      <c r="H304" s="8"/>
      <c r="I304" s="5"/>
      <c r="J304" s="5"/>
      <c r="K304" s="5"/>
      <c r="L304" s="5"/>
      <c r="M304" s="1"/>
      <c r="O304" s="5"/>
      <c r="P304" s="5"/>
      <c r="Q304" s="5"/>
      <c r="R304" s="1"/>
    </row>
    <row r="305" spans="1:18" x14ac:dyDescent="0.2">
      <c r="A305" s="5"/>
      <c r="B305" s="5"/>
      <c r="C305" s="5"/>
      <c r="D305" s="5"/>
      <c r="E305" s="5"/>
      <c r="F305" s="5"/>
      <c r="G305" s="5"/>
      <c r="H305" s="8"/>
      <c r="I305" s="5"/>
      <c r="J305" s="5"/>
      <c r="K305" s="5"/>
      <c r="L305" s="5"/>
      <c r="M305" s="1"/>
      <c r="O305" s="5"/>
      <c r="P305" s="5"/>
      <c r="Q305" s="5"/>
      <c r="R305" s="1"/>
    </row>
    <row r="306" spans="1:18" x14ac:dyDescent="0.2">
      <c r="A306" s="5"/>
      <c r="B306" s="5"/>
      <c r="C306" s="5"/>
      <c r="D306" s="5"/>
      <c r="E306" s="5"/>
      <c r="F306" s="5"/>
      <c r="G306" s="5"/>
      <c r="H306" s="8"/>
      <c r="I306" s="5"/>
      <c r="J306" s="5"/>
      <c r="K306" s="5"/>
      <c r="L306" s="5"/>
      <c r="M306" s="1"/>
      <c r="O306" s="5"/>
      <c r="P306" s="5"/>
      <c r="Q306" s="5"/>
      <c r="R306" s="1"/>
    </row>
    <row r="307" spans="1:18" x14ac:dyDescent="0.2">
      <c r="A307" s="5"/>
      <c r="B307" s="5"/>
      <c r="C307" s="5"/>
      <c r="D307" s="5"/>
      <c r="E307" s="5"/>
      <c r="F307" s="5"/>
      <c r="G307" s="5"/>
      <c r="H307" s="8"/>
      <c r="I307" s="5"/>
      <c r="J307" s="5"/>
      <c r="K307" s="5"/>
      <c r="L307" s="5"/>
      <c r="M307" s="1"/>
      <c r="O307" s="5"/>
      <c r="P307" s="5"/>
      <c r="Q307" s="5"/>
      <c r="R307" s="1"/>
    </row>
    <row r="308" spans="1:18" x14ac:dyDescent="0.2">
      <c r="A308" s="5"/>
      <c r="B308" s="5"/>
      <c r="C308" s="5"/>
      <c r="D308" s="5"/>
      <c r="E308" s="5"/>
      <c r="F308" s="5"/>
      <c r="G308" s="5"/>
      <c r="H308" s="8"/>
      <c r="I308" s="5"/>
      <c r="J308" s="5"/>
      <c r="K308" s="5"/>
      <c r="L308" s="5"/>
      <c r="M308" s="1"/>
      <c r="O308" s="5"/>
      <c r="P308" s="5"/>
      <c r="Q308" s="5"/>
      <c r="R308" s="1"/>
    </row>
    <row r="309" spans="1:18" x14ac:dyDescent="0.2">
      <c r="A309" s="5"/>
      <c r="B309" s="5"/>
      <c r="C309" s="5"/>
      <c r="D309" s="5"/>
      <c r="E309" s="5"/>
      <c r="F309" s="5"/>
      <c r="G309" s="5"/>
      <c r="H309" s="8"/>
      <c r="I309" s="5"/>
      <c r="J309" s="5"/>
      <c r="K309" s="5"/>
      <c r="L309" s="5"/>
      <c r="M309" s="1"/>
      <c r="O309" s="5"/>
      <c r="P309" s="5"/>
      <c r="Q309" s="5"/>
      <c r="R309" s="1"/>
    </row>
    <row r="310" spans="1:18" x14ac:dyDescent="0.2">
      <c r="A310" s="5"/>
      <c r="B310" s="5"/>
      <c r="C310" s="5"/>
      <c r="D310" s="5"/>
      <c r="E310" s="5"/>
      <c r="F310" s="5"/>
      <c r="G310" s="5"/>
      <c r="H310" s="8"/>
      <c r="I310" s="5"/>
      <c r="J310" s="5"/>
      <c r="K310" s="5"/>
      <c r="L310" s="5"/>
      <c r="M310" s="1"/>
      <c r="O310" s="5"/>
      <c r="P310" s="5"/>
      <c r="Q310" s="5"/>
      <c r="R310" s="1"/>
    </row>
    <row r="311" spans="1:18" x14ac:dyDescent="0.2">
      <c r="A311" s="5"/>
      <c r="B311" s="5"/>
      <c r="C311" s="5"/>
      <c r="D311" s="5"/>
      <c r="E311" s="5"/>
      <c r="F311" s="5"/>
      <c r="G311" s="5"/>
      <c r="H311" s="8"/>
      <c r="I311" s="5"/>
      <c r="J311" s="5"/>
      <c r="K311" s="5"/>
      <c r="L311" s="5"/>
      <c r="M311" s="1"/>
      <c r="O311" s="5"/>
      <c r="P311" s="5"/>
      <c r="Q311" s="5"/>
      <c r="R311" s="1"/>
    </row>
    <row r="312" spans="1:18" x14ac:dyDescent="0.2">
      <c r="A312" s="5"/>
      <c r="B312" s="5"/>
      <c r="C312" s="5"/>
      <c r="D312" s="5"/>
      <c r="E312" s="5"/>
      <c r="F312" s="5"/>
      <c r="G312" s="5"/>
      <c r="H312" s="8"/>
      <c r="I312" s="5"/>
      <c r="J312" s="5"/>
      <c r="K312" s="5"/>
      <c r="L312" s="5"/>
      <c r="M312" s="1"/>
      <c r="O312" s="5"/>
      <c r="P312" s="5"/>
      <c r="Q312" s="5"/>
      <c r="R312" s="1"/>
    </row>
    <row r="313" spans="1:18" x14ac:dyDescent="0.2">
      <c r="A313" s="5"/>
      <c r="B313" s="5"/>
      <c r="C313" s="5"/>
      <c r="D313" s="5"/>
      <c r="E313" s="5"/>
      <c r="F313" s="5"/>
      <c r="G313" s="5"/>
      <c r="H313" s="8"/>
      <c r="I313" s="5"/>
      <c r="J313" s="5"/>
      <c r="K313" s="5"/>
      <c r="L313" s="5"/>
      <c r="M313" s="1"/>
      <c r="O313" s="5"/>
      <c r="P313" s="5"/>
      <c r="Q313" s="5"/>
      <c r="R313" s="1"/>
    </row>
    <row r="314" spans="1:18" x14ac:dyDescent="0.2">
      <c r="A314" s="5"/>
      <c r="B314" s="5"/>
      <c r="C314" s="5"/>
      <c r="D314" s="5"/>
      <c r="E314" s="5"/>
      <c r="F314" s="5"/>
      <c r="G314" s="5"/>
      <c r="H314" s="8"/>
      <c r="I314" s="5"/>
      <c r="J314" s="5"/>
      <c r="K314" s="5"/>
      <c r="L314" s="5"/>
      <c r="M314" s="1"/>
      <c r="O314" s="5"/>
      <c r="P314" s="5"/>
      <c r="Q314" s="5"/>
      <c r="R314" s="1"/>
    </row>
    <row r="315" spans="1:18" x14ac:dyDescent="0.2">
      <c r="A315" s="5"/>
      <c r="B315" s="5"/>
      <c r="C315" s="5"/>
      <c r="D315" s="5"/>
      <c r="E315" s="5"/>
      <c r="F315" s="5"/>
      <c r="G315" s="5"/>
      <c r="H315" s="8"/>
      <c r="I315" s="5"/>
      <c r="J315" s="5"/>
      <c r="K315" s="5"/>
      <c r="L315" s="5"/>
      <c r="M315" s="1"/>
      <c r="O315" s="5"/>
      <c r="P315" s="5"/>
      <c r="Q315" s="5"/>
      <c r="R315" s="1"/>
    </row>
    <row r="316" spans="1:18" x14ac:dyDescent="0.2">
      <c r="A316" s="5"/>
      <c r="B316" s="5"/>
      <c r="C316" s="5"/>
      <c r="D316" s="5"/>
      <c r="E316" s="5"/>
      <c r="F316" s="5"/>
      <c r="G316" s="5"/>
      <c r="H316" s="8"/>
      <c r="I316" s="5"/>
      <c r="J316" s="5"/>
      <c r="K316" s="5"/>
      <c r="L316" s="5"/>
      <c r="M316" s="1"/>
      <c r="O316" s="5"/>
      <c r="P316" s="5"/>
      <c r="Q316" s="5"/>
      <c r="R316" s="1"/>
    </row>
    <row r="317" spans="1:18" x14ac:dyDescent="0.2">
      <c r="A317" s="5"/>
      <c r="B317" s="5"/>
      <c r="C317" s="5"/>
      <c r="D317" s="5"/>
      <c r="E317" s="5"/>
      <c r="F317" s="5"/>
      <c r="G317" s="5"/>
      <c r="H317" s="8"/>
      <c r="I317" s="5"/>
      <c r="J317" s="5"/>
      <c r="K317" s="5"/>
      <c r="L317" s="5"/>
      <c r="M317" s="1"/>
      <c r="O317" s="5"/>
      <c r="P317" s="5"/>
      <c r="Q317" s="5"/>
      <c r="R317" s="1"/>
    </row>
    <row r="318" spans="1:18" x14ac:dyDescent="0.2">
      <c r="A318" s="5"/>
      <c r="B318" s="5"/>
      <c r="C318" s="5"/>
      <c r="D318" s="5"/>
      <c r="E318" s="5"/>
      <c r="F318" s="5"/>
      <c r="G318" s="5"/>
      <c r="H318" s="8"/>
      <c r="I318" s="5"/>
      <c r="J318" s="5"/>
      <c r="K318" s="5"/>
      <c r="L318" s="5"/>
      <c r="M318" s="1"/>
      <c r="O318" s="5"/>
      <c r="P318" s="5"/>
      <c r="Q318" s="5"/>
      <c r="R318" s="1"/>
    </row>
    <row r="319" spans="1:18" x14ac:dyDescent="0.2">
      <c r="A319" s="5"/>
      <c r="B319" s="5"/>
      <c r="C319" s="5"/>
      <c r="D319" s="5"/>
      <c r="E319" s="5"/>
      <c r="F319" s="5"/>
      <c r="G319" s="5"/>
      <c r="H319" s="8"/>
      <c r="I319" s="5"/>
      <c r="J319" s="5"/>
      <c r="K319" s="5"/>
      <c r="L319" s="5"/>
      <c r="M319" s="1"/>
      <c r="O319" s="5"/>
      <c r="P319" s="5"/>
      <c r="Q319" s="5"/>
      <c r="R319" s="1"/>
    </row>
    <row r="320" spans="1:18" x14ac:dyDescent="0.2">
      <c r="A320" s="5"/>
      <c r="B320" s="5"/>
      <c r="C320" s="5"/>
      <c r="D320" s="5"/>
      <c r="E320" s="5"/>
      <c r="F320" s="5"/>
      <c r="G320" s="5"/>
      <c r="H320" s="8"/>
      <c r="I320" s="5"/>
      <c r="J320" s="5"/>
      <c r="K320" s="5"/>
      <c r="L320" s="5"/>
      <c r="M320" s="1"/>
      <c r="O320" s="5"/>
      <c r="P320" s="5"/>
      <c r="Q320" s="5"/>
      <c r="R320" s="1"/>
    </row>
    <row r="321" spans="1:18" x14ac:dyDescent="0.2">
      <c r="A321" s="5"/>
      <c r="B321" s="5"/>
      <c r="C321" s="5"/>
      <c r="D321" s="5"/>
      <c r="E321" s="5"/>
      <c r="F321" s="5"/>
      <c r="G321" s="5"/>
      <c r="H321" s="8"/>
      <c r="I321" s="5"/>
      <c r="J321" s="5"/>
      <c r="K321" s="5"/>
      <c r="L321" s="5"/>
      <c r="M321" s="1"/>
      <c r="O321" s="5"/>
      <c r="P321" s="5"/>
      <c r="Q321" s="5"/>
      <c r="R321" s="1"/>
    </row>
    <row r="322" spans="1:18" x14ac:dyDescent="0.2">
      <c r="A322" s="5"/>
      <c r="B322" s="5"/>
      <c r="C322" s="5"/>
      <c r="D322" s="5"/>
      <c r="E322" s="5"/>
      <c r="F322" s="5"/>
      <c r="G322" s="5"/>
      <c r="H322" s="8"/>
      <c r="I322" s="5"/>
      <c r="J322" s="5"/>
      <c r="K322" s="5"/>
      <c r="L322" s="5"/>
      <c r="M322" s="1"/>
      <c r="O322" s="5"/>
      <c r="P322" s="5"/>
      <c r="Q322" s="5"/>
      <c r="R322" s="1"/>
    </row>
    <row r="323" spans="1:18" x14ac:dyDescent="0.2">
      <c r="A323" s="5"/>
      <c r="B323" s="5"/>
      <c r="C323" s="5"/>
      <c r="D323" s="5"/>
      <c r="E323" s="5"/>
      <c r="F323" s="5"/>
      <c r="G323" s="5"/>
      <c r="H323" s="8"/>
      <c r="I323" s="5"/>
      <c r="J323" s="5"/>
      <c r="K323" s="5"/>
      <c r="L323" s="5"/>
      <c r="M323" s="1"/>
      <c r="O323" s="5"/>
      <c r="P323" s="5"/>
      <c r="Q323" s="5"/>
      <c r="R323" s="1"/>
    </row>
    <row r="324" spans="1:18" x14ac:dyDescent="0.2">
      <c r="A324" s="5"/>
      <c r="B324" s="5"/>
      <c r="C324" s="5"/>
      <c r="D324" s="5"/>
      <c r="E324" s="5"/>
      <c r="F324" s="5"/>
      <c r="G324" s="5"/>
      <c r="H324" s="8"/>
      <c r="I324" s="5"/>
      <c r="J324" s="5"/>
      <c r="K324" s="5"/>
      <c r="L324" s="5"/>
      <c r="M324" s="1"/>
      <c r="O324" s="5"/>
      <c r="P324" s="5"/>
      <c r="Q324" s="5"/>
      <c r="R324" s="1"/>
    </row>
    <row r="325" spans="1:18" x14ac:dyDescent="0.2">
      <c r="A325" s="5"/>
      <c r="B325" s="5"/>
      <c r="C325" s="5"/>
      <c r="D325" s="5"/>
      <c r="E325" s="5"/>
      <c r="F325" s="5"/>
      <c r="G325" s="5"/>
      <c r="H325" s="8"/>
      <c r="I325" s="5"/>
      <c r="J325" s="5"/>
      <c r="K325" s="5"/>
      <c r="L325" s="5"/>
      <c r="M325" s="1"/>
      <c r="O325" s="5"/>
      <c r="P325" s="5"/>
      <c r="Q325" s="5"/>
      <c r="R325" s="1"/>
    </row>
    <row r="326" spans="1:18" x14ac:dyDescent="0.2">
      <c r="A326" s="5"/>
      <c r="B326" s="5"/>
      <c r="C326" s="5"/>
      <c r="D326" s="5"/>
      <c r="E326" s="5"/>
      <c r="F326" s="5"/>
      <c r="G326" s="5"/>
      <c r="H326" s="8"/>
      <c r="I326" s="5"/>
      <c r="J326" s="5"/>
      <c r="K326" s="5"/>
      <c r="L326" s="5"/>
      <c r="M326" s="1"/>
      <c r="O326" s="5"/>
      <c r="P326" s="5"/>
      <c r="Q326" s="5"/>
      <c r="R326" s="1"/>
    </row>
    <row r="327" spans="1:18" x14ac:dyDescent="0.2">
      <c r="A327" s="5"/>
      <c r="B327" s="5"/>
      <c r="C327" s="5"/>
      <c r="D327" s="5"/>
      <c r="E327" s="5"/>
      <c r="F327" s="5"/>
      <c r="G327" s="5"/>
      <c r="H327" s="8"/>
      <c r="I327" s="5"/>
      <c r="J327" s="5"/>
      <c r="K327" s="5"/>
      <c r="L327" s="5"/>
      <c r="M327" s="1"/>
      <c r="O327" s="5"/>
      <c r="P327" s="5"/>
      <c r="Q327" s="5"/>
      <c r="R327" s="1"/>
    </row>
    <row r="328" spans="1:18" x14ac:dyDescent="0.2">
      <c r="A328" s="5"/>
      <c r="B328" s="5"/>
      <c r="C328" s="5"/>
      <c r="D328" s="5"/>
      <c r="E328" s="5"/>
      <c r="F328" s="5"/>
      <c r="G328" s="5"/>
      <c r="H328" s="8"/>
      <c r="I328" s="5"/>
      <c r="J328" s="5"/>
      <c r="K328" s="5"/>
      <c r="L328" s="5"/>
      <c r="M328" s="1"/>
      <c r="O328" s="5"/>
      <c r="P328" s="5"/>
      <c r="Q328" s="5"/>
      <c r="R328" s="1"/>
    </row>
    <row r="329" spans="1:18" x14ac:dyDescent="0.2">
      <c r="A329" s="5"/>
      <c r="B329" s="5"/>
      <c r="C329" s="5"/>
      <c r="D329" s="5"/>
      <c r="E329" s="5"/>
      <c r="F329" s="5"/>
      <c r="G329" s="5"/>
      <c r="H329" s="8"/>
      <c r="I329" s="5"/>
      <c r="J329" s="5"/>
      <c r="K329" s="5"/>
      <c r="L329" s="5"/>
      <c r="M329" s="1"/>
      <c r="O329" s="5"/>
      <c r="P329" s="5"/>
      <c r="Q329" s="5"/>
      <c r="R329" s="1"/>
    </row>
    <row r="330" spans="1:18" x14ac:dyDescent="0.2">
      <c r="A330" s="5"/>
      <c r="B330" s="5"/>
      <c r="C330" s="5"/>
      <c r="D330" s="5"/>
      <c r="E330" s="5"/>
      <c r="F330" s="5"/>
      <c r="G330" s="5"/>
      <c r="H330" s="8"/>
      <c r="I330" s="5"/>
      <c r="J330" s="5"/>
      <c r="K330" s="5"/>
      <c r="L330" s="5"/>
      <c r="M330" s="1"/>
      <c r="O330" s="5"/>
      <c r="P330" s="5"/>
      <c r="Q330" s="5"/>
      <c r="R330" s="1"/>
    </row>
    <row r="331" spans="1:18" x14ac:dyDescent="0.2">
      <c r="A331" s="5"/>
      <c r="B331" s="5"/>
      <c r="C331" s="5"/>
      <c r="D331" s="5"/>
      <c r="E331" s="5"/>
      <c r="F331" s="5"/>
      <c r="G331" s="5"/>
      <c r="H331" s="8"/>
      <c r="I331" s="5"/>
      <c r="J331" s="5"/>
      <c r="K331" s="5"/>
      <c r="L331" s="5"/>
      <c r="M331" s="1"/>
      <c r="O331" s="5"/>
      <c r="P331" s="5"/>
      <c r="Q331" s="5"/>
      <c r="R331" s="1"/>
    </row>
    <row r="332" spans="1:18" x14ac:dyDescent="0.2">
      <c r="A332" s="5"/>
      <c r="B332" s="5"/>
      <c r="C332" s="5"/>
      <c r="D332" s="5"/>
      <c r="E332" s="5"/>
      <c r="F332" s="5"/>
      <c r="G332" s="5"/>
      <c r="H332" s="8"/>
      <c r="I332" s="5"/>
      <c r="J332" s="5"/>
      <c r="K332" s="5"/>
      <c r="L332" s="5"/>
      <c r="M332" s="1"/>
      <c r="O332" s="5"/>
      <c r="P332" s="5"/>
      <c r="Q332" s="5"/>
      <c r="R332" s="1"/>
    </row>
    <row r="333" spans="1:18" x14ac:dyDescent="0.2">
      <c r="A333" s="5"/>
      <c r="B333" s="5"/>
      <c r="C333" s="5"/>
      <c r="D333" s="5"/>
      <c r="E333" s="5"/>
      <c r="F333" s="5"/>
      <c r="G333" s="5"/>
      <c r="H333" s="8"/>
      <c r="I333" s="5"/>
      <c r="J333" s="5"/>
      <c r="K333" s="5"/>
      <c r="L333" s="5"/>
      <c r="M333" s="1"/>
      <c r="O333" s="5"/>
      <c r="P333" s="5"/>
      <c r="Q333" s="5"/>
      <c r="R333" s="1"/>
    </row>
    <row r="334" spans="1:18" x14ac:dyDescent="0.2">
      <c r="A334" s="5"/>
      <c r="B334" s="5"/>
      <c r="C334" s="5"/>
      <c r="D334" s="5"/>
      <c r="E334" s="5"/>
      <c r="F334" s="5"/>
      <c r="G334" s="5"/>
      <c r="H334" s="8"/>
      <c r="I334" s="5"/>
      <c r="J334" s="5"/>
      <c r="K334" s="5"/>
      <c r="L334" s="5"/>
      <c r="M334" s="1"/>
      <c r="O334" s="5"/>
      <c r="P334" s="5"/>
      <c r="Q334" s="5"/>
      <c r="R334" s="1"/>
    </row>
    <row r="335" spans="1:18" x14ac:dyDescent="0.2">
      <c r="A335" s="5"/>
      <c r="B335" s="5"/>
      <c r="C335" s="5"/>
      <c r="D335" s="5"/>
      <c r="E335" s="5"/>
      <c r="F335" s="5"/>
      <c r="G335" s="5"/>
      <c r="H335" s="8"/>
      <c r="I335" s="5"/>
      <c r="J335" s="5"/>
      <c r="K335" s="5"/>
      <c r="L335" s="5"/>
      <c r="M335" s="1"/>
      <c r="O335" s="5"/>
      <c r="P335" s="5"/>
      <c r="Q335" s="5"/>
      <c r="R335" s="1"/>
    </row>
    <row r="336" spans="1:18" x14ac:dyDescent="0.2">
      <c r="A336" s="5"/>
      <c r="B336" s="5"/>
      <c r="C336" s="5"/>
      <c r="D336" s="5"/>
      <c r="E336" s="5"/>
      <c r="F336" s="5"/>
      <c r="G336" s="5"/>
      <c r="H336" s="8"/>
      <c r="I336" s="5"/>
      <c r="J336" s="5"/>
      <c r="K336" s="5"/>
      <c r="L336" s="5"/>
      <c r="M336" s="1"/>
      <c r="O336" s="5"/>
      <c r="P336" s="5"/>
      <c r="Q336" s="5"/>
      <c r="R336" s="1"/>
    </row>
    <row r="337" spans="1:18" x14ac:dyDescent="0.2">
      <c r="A337" s="5"/>
      <c r="B337" s="5"/>
      <c r="C337" s="5"/>
      <c r="D337" s="5"/>
      <c r="E337" s="5"/>
      <c r="F337" s="5"/>
      <c r="G337" s="5"/>
      <c r="H337" s="8"/>
      <c r="I337" s="5"/>
      <c r="J337" s="5"/>
      <c r="K337" s="5"/>
      <c r="L337" s="5"/>
      <c r="M337" s="1"/>
      <c r="O337" s="5"/>
      <c r="P337" s="5"/>
      <c r="Q337" s="5"/>
      <c r="R337" s="1"/>
    </row>
    <row r="338" spans="1:18" x14ac:dyDescent="0.2">
      <c r="A338" s="5"/>
      <c r="B338" s="5"/>
      <c r="C338" s="5"/>
      <c r="D338" s="5"/>
      <c r="E338" s="5"/>
      <c r="F338" s="5"/>
      <c r="G338" s="5"/>
      <c r="H338" s="8"/>
      <c r="I338" s="5"/>
      <c r="J338" s="5"/>
      <c r="K338" s="5"/>
      <c r="L338" s="5"/>
      <c r="M338" s="1"/>
      <c r="O338" s="5"/>
      <c r="P338" s="5"/>
      <c r="Q338" s="5"/>
      <c r="R338" s="1"/>
    </row>
    <row r="339" spans="1:18" x14ac:dyDescent="0.2">
      <c r="A339" s="5"/>
      <c r="B339" s="5"/>
      <c r="C339" s="5"/>
      <c r="D339" s="5"/>
      <c r="E339" s="5"/>
      <c r="F339" s="5"/>
      <c r="G339" s="5"/>
      <c r="H339" s="8"/>
      <c r="I339" s="5"/>
      <c r="J339" s="5"/>
      <c r="K339" s="5"/>
      <c r="L339" s="5"/>
      <c r="M339" s="1"/>
      <c r="O339" s="5"/>
      <c r="P339" s="5"/>
      <c r="Q339" s="5"/>
      <c r="R339" s="1"/>
    </row>
    <row r="340" spans="1:18" x14ac:dyDescent="0.2">
      <c r="A340" s="5"/>
      <c r="B340" s="5"/>
      <c r="C340" s="5"/>
      <c r="D340" s="5"/>
      <c r="E340" s="5"/>
      <c r="F340" s="5"/>
      <c r="G340" s="5"/>
      <c r="H340" s="8"/>
      <c r="I340" s="5"/>
      <c r="J340" s="5"/>
      <c r="K340" s="5"/>
      <c r="L340" s="5"/>
      <c r="M340" s="1"/>
      <c r="O340" s="5"/>
      <c r="P340" s="5"/>
      <c r="Q340" s="5"/>
      <c r="R340" s="1"/>
    </row>
    <row r="341" spans="1:18" x14ac:dyDescent="0.2">
      <c r="A341" s="5"/>
      <c r="B341" s="5"/>
      <c r="C341" s="5"/>
      <c r="D341" s="5"/>
      <c r="E341" s="5"/>
      <c r="F341" s="5"/>
      <c r="G341" s="5"/>
      <c r="H341" s="8"/>
      <c r="I341" s="5"/>
      <c r="J341" s="5"/>
      <c r="K341" s="5"/>
      <c r="L341" s="5"/>
      <c r="M341" s="1"/>
      <c r="O341" s="5"/>
      <c r="P341" s="5"/>
      <c r="Q341" s="5"/>
      <c r="R341" s="1"/>
    </row>
    <row r="342" spans="1:18" x14ac:dyDescent="0.2">
      <c r="A342" s="5"/>
      <c r="B342" s="5"/>
      <c r="C342" s="5"/>
      <c r="D342" s="5"/>
      <c r="E342" s="5"/>
      <c r="F342" s="5"/>
      <c r="G342" s="5"/>
      <c r="H342" s="8"/>
      <c r="I342" s="5"/>
      <c r="J342" s="5"/>
      <c r="K342" s="5"/>
      <c r="L342" s="5"/>
      <c r="M342" s="1"/>
      <c r="O342" s="5"/>
      <c r="P342" s="5"/>
      <c r="Q342" s="5"/>
      <c r="R342" s="1"/>
    </row>
    <row r="343" spans="1:18" x14ac:dyDescent="0.2">
      <c r="A343" s="5"/>
      <c r="B343" s="5"/>
      <c r="C343" s="5"/>
      <c r="D343" s="5"/>
      <c r="E343" s="5"/>
      <c r="F343" s="5"/>
      <c r="G343" s="5"/>
      <c r="H343" s="8"/>
      <c r="I343" s="5"/>
      <c r="J343" s="5"/>
      <c r="K343" s="5"/>
      <c r="L343" s="5"/>
      <c r="M343" s="1"/>
      <c r="O343" s="5"/>
      <c r="P343" s="5"/>
      <c r="Q343" s="5"/>
      <c r="R343" s="1"/>
    </row>
    <row r="344" spans="1:18" x14ac:dyDescent="0.2">
      <c r="A344" s="5"/>
      <c r="B344" s="5"/>
      <c r="C344" s="5"/>
      <c r="D344" s="5"/>
      <c r="E344" s="5"/>
      <c r="F344" s="5"/>
      <c r="G344" s="5"/>
      <c r="H344" s="8"/>
      <c r="I344" s="5"/>
      <c r="J344" s="5"/>
      <c r="K344" s="5"/>
      <c r="L344" s="5"/>
      <c r="M344" s="1"/>
      <c r="O344" s="5"/>
      <c r="P344" s="5"/>
      <c r="Q344" s="5"/>
      <c r="R344" s="1"/>
    </row>
    <row r="345" spans="1:18" x14ac:dyDescent="0.2">
      <c r="A345" s="5"/>
      <c r="B345" s="5"/>
      <c r="C345" s="5"/>
      <c r="D345" s="5"/>
      <c r="E345" s="5"/>
      <c r="F345" s="5"/>
      <c r="G345" s="5"/>
      <c r="H345" s="8"/>
      <c r="I345" s="5"/>
      <c r="J345" s="5"/>
      <c r="K345" s="5"/>
      <c r="L345" s="5"/>
      <c r="M345" s="1"/>
      <c r="O345" s="5"/>
      <c r="P345" s="5"/>
      <c r="Q345" s="5"/>
      <c r="R345" s="1"/>
    </row>
    <row r="346" spans="1:18" x14ac:dyDescent="0.2">
      <c r="A346" s="5"/>
      <c r="B346" s="5"/>
      <c r="C346" s="5"/>
      <c r="D346" s="5"/>
      <c r="E346" s="5"/>
      <c r="F346" s="5"/>
      <c r="G346" s="5"/>
      <c r="H346" s="8"/>
      <c r="I346" s="5"/>
      <c r="J346" s="5"/>
      <c r="K346" s="5"/>
      <c r="L346" s="5"/>
      <c r="M346" s="1"/>
      <c r="O346" s="5"/>
      <c r="P346" s="5"/>
      <c r="Q346" s="5"/>
      <c r="R346" s="1"/>
    </row>
    <row r="347" spans="1:18" x14ac:dyDescent="0.2">
      <c r="A347" s="5"/>
      <c r="B347" s="5"/>
      <c r="C347" s="5"/>
      <c r="D347" s="5"/>
      <c r="E347" s="5"/>
      <c r="F347" s="5"/>
      <c r="G347" s="5"/>
      <c r="H347" s="8"/>
      <c r="I347" s="5"/>
      <c r="J347" s="5"/>
      <c r="K347" s="5"/>
      <c r="L347" s="5"/>
      <c r="M347" s="1"/>
      <c r="O347" s="5"/>
      <c r="P347" s="5"/>
      <c r="Q347" s="5"/>
      <c r="R347" s="1"/>
    </row>
    <row r="348" spans="1:18" x14ac:dyDescent="0.2">
      <c r="A348" s="5"/>
      <c r="B348" s="5"/>
      <c r="C348" s="5"/>
      <c r="D348" s="5"/>
      <c r="E348" s="5"/>
      <c r="F348" s="5"/>
      <c r="G348" s="5"/>
      <c r="H348" s="8"/>
      <c r="I348" s="5"/>
      <c r="J348" s="5"/>
      <c r="K348" s="5"/>
      <c r="L348" s="5"/>
      <c r="M348" s="1"/>
      <c r="O348" s="5"/>
      <c r="P348" s="5"/>
      <c r="Q348" s="5"/>
      <c r="R348" s="1"/>
    </row>
    <row r="349" spans="1:18" x14ac:dyDescent="0.2">
      <c r="A349" s="5"/>
      <c r="B349" s="5"/>
      <c r="C349" s="5"/>
      <c r="D349" s="5"/>
      <c r="E349" s="5"/>
      <c r="F349" s="5"/>
      <c r="G349" s="5"/>
      <c r="H349" s="8"/>
      <c r="I349" s="5"/>
      <c r="J349" s="5"/>
      <c r="K349" s="5"/>
      <c r="L349" s="5"/>
      <c r="M349" s="1"/>
      <c r="O349" s="5"/>
      <c r="P349" s="5"/>
      <c r="Q349" s="5"/>
      <c r="R349" s="1"/>
    </row>
    <row r="350" spans="1:18" x14ac:dyDescent="0.2">
      <c r="A350" s="5"/>
      <c r="B350" s="5"/>
      <c r="C350" s="5"/>
      <c r="D350" s="5"/>
      <c r="E350" s="5"/>
      <c r="F350" s="5"/>
      <c r="G350" s="5"/>
      <c r="H350" s="8"/>
      <c r="I350" s="5"/>
      <c r="J350" s="5"/>
      <c r="K350" s="5"/>
      <c r="L350" s="5"/>
      <c r="M350" s="1"/>
      <c r="O350" s="5"/>
      <c r="P350" s="5"/>
      <c r="Q350" s="5"/>
      <c r="R350" s="1"/>
    </row>
    <row r="351" spans="1:18" x14ac:dyDescent="0.2">
      <c r="A351" s="5"/>
      <c r="B351" s="5"/>
      <c r="C351" s="5"/>
      <c r="D351" s="5"/>
      <c r="E351" s="5"/>
      <c r="F351" s="5"/>
      <c r="G351" s="5"/>
      <c r="H351" s="8"/>
      <c r="I351" s="5"/>
      <c r="J351" s="5"/>
      <c r="K351" s="5"/>
      <c r="L351" s="5"/>
      <c r="M351" s="1"/>
      <c r="O351" s="5"/>
      <c r="P351" s="5"/>
      <c r="Q351" s="5"/>
      <c r="R351" s="1"/>
    </row>
    <row r="352" spans="1:18" x14ac:dyDescent="0.2">
      <c r="A352" s="5"/>
      <c r="B352" s="5"/>
      <c r="C352" s="5"/>
      <c r="D352" s="5"/>
      <c r="E352" s="5"/>
      <c r="F352" s="5"/>
      <c r="G352" s="5"/>
      <c r="H352" s="8"/>
      <c r="I352" s="5"/>
      <c r="J352" s="5"/>
      <c r="K352" s="5"/>
      <c r="L352" s="5"/>
      <c r="M352" s="1"/>
      <c r="O352" s="5"/>
      <c r="P352" s="5"/>
      <c r="Q352" s="5"/>
      <c r="R352" s="1"/>
    </row>
    <row r="353" spans="1:18" x14ac:dyDescent="0.2">
      <c r="A353" s="5"/>
      <c r="B353" s="5"/>
      <c r="C353" s="5"/>
      <c r="D353" s="5"/>
      <c r="E353" s="5"/>
      <c r="F353" s="5"/>
      <c r="G353" s="5"/>
      <c r="H353" s="8"/>
      <c r="I353" s="5"/>
      <c r="J353" s="5"/>
      <c r="K353" s="5"/>
      <c r="L353" s="5"/>
      <c r="M353" s="1"/>
      <c r="O353" s="5"/>
      <c r="P353" s="5"/>
      <c r="Q353" s="5"/>
      <c r="R353" s="1"/>
    </row>
    <row r="354" spans="1:18" x14ac:dyDescent="0.2">
      <c r="A354" s="5"/>
      <c r="B354" s="5"/>
      <c r="C354" s="5"/>
      <c r="D354" s="5"/>
      <c r="E354" s="5"/>
      <c r="F354" s="5"/>
      <c r="G354" s="5"/>
      <c r="H354" s="8"/>
      <c r="I354" s="5"/>
      <c r="J354" s="5"/>
      <c r="K354" s="5"/>
      <c r="L354" s="5"/>
      <c r="M354" s="1"/>
      <c r="O354" s="5"/>
      <c r="P354" s="5"/>
      <c r="Q354" s="5"/>
      <c r="R354" s="1"/>
    </row>
    <row r="355" spans="1:18" x14ac:dyDescent="0.2">
      <c r="A355" s="5"/>
      <c r="B355" s="5"/>
      <c r="C355" s="5"/>
      <c r="D355" s="5"/>
      <c r="E355" s="5"/>
      <c r="F355" s="5"/>
      <c r="G355" s="5"/>
      <c r="H355" s="8"/>
      <c r="I355" s="5"/>
      <c r="J355" s="5"/>
      <c r="K355" s="5"/>
      <c r="L355" s="5"/>
      <c r="M355" s="1"/>
      <c r="O355" s="5"/>
      <c r="P355" s="5"/>
      <c r="Q355" s="5"/>
      <c r="R355" s="1"/>
    </row>
    <row r="356" spans="1:18" x14ac:dyDescent="0.2">
      <c r="A356" s="5"/>
      <c r="B356" s="5"/>
      <c r="C356" s="5"/>
      <c r="D356" s="5"/>
      <c r="E356" s="5"/>
      <c r="F356" s="5"/>
      <c r="G356" s="5"/>
      <c r="H356" s="8"/>
      <c r="I356" s="5"/>
      <c r="J356" s="5"/>
      <c r="K356" s="5"/>
      <c r="L356" s="5"/>
      <c r="M356" s="1"/>
      <c r="O356" s="5"/>
      <c r="P356" s="5"/>
      <c r="Q356" s="5"/>
      <c r="R356" s="1"/>
    </row>
    <row r="357" spans="1:18" x14ac:dyDescent="0.2">
      <c r="A357" s="5"/>
      <c r="B357" s="5"/>
      <c r="C357" s="5"/>
      <c r="D357" s="5"/>
      <c r="E357" s="5"/>
      <c r="F357" s="5"/>
      <c r="G357" s="5"/>
      <c r="H357" s="8"/>
      <c r="I357" s="5"/>
      <c r="J357" s="5"/>
      <c r="K357" s="5"/>
      <c r="L357" s="5"/>
      <c r="M357" s="1"/>
      <c r="O357" s="5"/>
      <c r="P357" s="5"/>
      <c r="Q357" s="5"/>
      <c r="R357" s="1"/>
    </row>
    <row r="358" spans="1:18" x14ac:dyDescent="0.2">
      <c r="A358" s="5"/>
      <c r="B358" s="5"/>
      <c r="C358" s="5"/>
      <c r="D358" s="5"/>
      <c r="E358" s="5"/>
      <c r="F358" s="5"/>
      <c r="G358" s="5"/>
      <c r="H358" s="8"/>
      <c r="I358" s="5"/>
      <c r="J358" s="5"/>
      <c r="K358" s="5"/>
      <c r="L358" s="5"/>
      <c r="M358" s="1"/>
      <c r="O358" s="5"/>
      <c r="P358" s="5"/>
      <c r="Q358" s="5"/>
      <c r="R358" s="1"/>
    </row>
    <row r="359" spans="1:18" x14ac:dyDescent="0.2">
      <c r="A359" s="5"/>
      <c r="B359" s="5"/>
      <c r="C359" s="5"/>
      <c r="D359" s="5"/>
      <c r="E359" s="5"/>
      <c r="F359" s="5"/>
      <c r="G359" s="5"/>
      <c r="H359" s="8"/>
      <c r="I359" s="5"/>
      <c r="J359" s="5"/>
      <c r="K359" s="5"/>
      <c r="L359" s="5"/>
      <c r="M359" s="1"/>
      <c r="O359" s="5"/>
      <c r="P359" s="5"/>
      <c r="Q359" s="5"/>
      <c r="R359" s="1"/>
    </row>
    <row r="360" spans="1:18" x14ac:dyDescent="0.2">
      <c r="A360" s="5"/>
      <c r="B360" s="5"/>
      <c r="C360" s="5"/>
      <c r="D360" s="5"/>
      <c r="E360" s="5"/>
      <c r="F360" s="5"/>
      <c r="G360" s="5"/>
      <c r="H360" s="8"/>
      <c r="I360" s="5"/>
      <c r="J360" s="5"/>
      <c r="K360" s="5"/>
      <c r="L360" s="5"/>
      <c r="M360" s="1"/>
      <c r="O360" s="5"/>
      <c r="P360" s="5"/>
      <c r="Q360" s="5"/>
      <c r="R360" s="1"/>
    </row>
    <row r="361" spans="1:18" x14ac:dyDescent="0.2">
      <c r="A361" s="5"/>
      <c r="B361" s="5"/>
      <c r="C361" s="5"/>
      <c r="D361" s="5"/>
      <c r="E361" s="5"/>
      <c r="F361" s="5"/>
      <c r="G361" s="5"/>
      <c r="H361" s="8"/>
      <c r="I361" s="5"/>
      <c r="J361" s="5"/>
      <c r="K361" s="5"/>
      <c r="L361" s="5"/>
      <c r="M361" s="1"/>
      <c r="O361" s="5"/>
      <c r="P361" s="5"/>
      <c r="Q361" s="5"/>
      <c r="R361" s="1"/>
    </row>
    <row r="362" spans="1:18" x14ac:dyDescent="0.2">
      <c r="A362" s="5"/>
      <c r="B362" s="5"/>
      <c r="C362" s="5"/>
      <c r="D362" s="5"/>
      <c r="E362" s="5"/>
      <c r="F362" s="5"/>
      <c r="G362" s="5"/>
      <c r="H362" s="8"/>
      <c r="I362" s="5"/>
      <c r="J362" s="5"/>
      <c r="K362" s="5"/>
      <c r="L362" s="5"/>
      <c r="M362" s="1"/>
      <c r="O362" s="5"/>
      <c r="P362" s="5"/>
      <c r="Q362" s="5"/>
      <c r="R362" s="1"/>
    </row>
    <row r="363" spans="1:18" x14ac:dyDescent="0.2">
      <c r="A363" s="5"/>
      <c r="B363" s="5"/>
      <c r="C363" s="5"/>
      <c r="D363" s="5"/>
      <c r="E363" s="5"/>
      <c r="F363" s="5"/>
      <c r="G363" s="5"/>
      <c r="H363" s="8"/>
      <c r="I363" s="5"/>
      <c r="J363" s="5"/>
      <c r="K363" s="5"/>
      <c r="L363" s="5"/>
      <c r="M363" s="1"/>
      <c r="O363" s="5"/>
      <c r="P363" s="5"/>
      <c r="Q363" s="5"/>
      <c r="R363" s="1"/>
    </row>
    <row r="364" spans="1:18" x14ac:dyDescent="0.2">
      <c r="A364" s="5"/>
      <c r="B364" s="5"/>
      <c r="C364" s="5"/>
      <c r="D364" s="5"/>
      <c r="E364" s="5"/>
      <c r="F364" s="5"/>
      <c r="G364" s="5"/>
      <c r="H364" s="8"/>
      <c r="I364" s="5"/>
      <c r="J364" s="5"/>
      <c r="K364" s="5"/>
      <c r="L364" s="5"/>
      <c r="M364" s="1"/>
      <c r="O364" s="5"/>
      <c r="P364" s="5"/>
      <c r="Q364" s="5"/>
      <c r="R364" s="1"/>
    </row>
    <row r="365" spans="1:18" x14ac:dyDescent="0.2">
      <c r="A365" s="5"/>
      <c r="B365" s="5"/>
      <c r="C365" s="5"/>
      <c r="D365" s="5"/>
      <c r="E365" s="5"/>
      <c r="F365" s="5"/>
      <c r="G365" s="5"/>
      <c r="H365" s="8"/>
      <c r="I365" s="5"/>
      <c r="J365" s="5"/>
      <c r="K365" s="5"/>
      <c r="L365" s="5"/>
      <c r="M365" s="1"/>
      <c r="O365" s="5"/>
      <c r="P365" s="5"/>
      <c r="Q365" s="5"/>
      <c r="R365" s="1"/>
    </row>
    <row r="366" spans="1:18" x14ac:dyDescent="0.2">
      <c r="A366" s="5"/>
      <c r="B366" s="5"/>
      <c r="C366" s="5"/>
      <c r="D366" s="5"/>
      <c r="E366" s="5"/>
      <c r="F366" s="5"/>
      <c r="G366" s="5"/>
      <c r="H366" s="8"/>
      <c r="I366" s="5"/>
      <c r="J366" s="5"/>
      <c r="K366" s="5"/>
      <c r="L366" s="5"/>
      <c r="M366" s="1"/>
      <c r="O366" s="5"/>
      <c r="P366" s="5"/>
      <c r="Q366" s="5"/>
      <c r="R366" s="1"/>
    </row>
    <row r="367" spans="1:18" x14ac:dyDescent="0.2">
      <c r="A367" s="5"/>
      <c r="B367" s="5"/>
      <c r="C367" s="5"/>
      <c r="D367" s="5"/>
      <c r="E367" s="5"/>
      <c r="F367" s="5"/>
      <c r="G367" s="5"/>
      <c r="H367" s="8"/>
      <c r="I367" s="5"/>
      <c r="J367" s="5"/>
      <c r="K367" s="5"/>
      <c r="L367" s="5"/>
      <c r="M367" s="1"/>
      <c r="O367" s="5"/>
      <c r="P367" s="5"/>
      <c r="Q367" s="5"/>
      <c r="R367" s="1"/>
    </row>
    <row r="368" spans="1:18" x14ac:dyDescent="0.2">
      <c r="A368" s="5"/>
      <c r="B368" s="5"/>
      <c r="C368" s="5"/>
      <c r="D368" s="5"/>
      <c r="E368" s="5"/>
      <c r="F368" s="5"/>
      <c r="G368" s="5"/>
      <c r="H368" s="8"/>
      <c r="I368" s="5"/>
      <c r="J368" s="5"/>
      <c r="K368" s="5"/>
      <c r="L368" s="5"/>
      <c r="M368" s="1"/>
      <c r="O368" s="5"/>
      <c r="P368" s="5"/>
      <c r="Q368" s="5"/>
      <c r="R368" s="1"/>
    </row>
    <row r="369" spans="1:18" x14ac:dyDescent="0.2">
      <c r="A369" s="5"/>
      <c r="B369" s="5"/>
      <c r="C369" s="5"/>
      <c r="D369" s="5"/>
      <c r="E369" s="5"/>
      <c r="F369" s="5"/>
      <c r="G369" s="5"/>
      <c r="H369" s="8"/>
      <c r="I369" s="5"/>
      <c r="J369" s="5"/>
      <c r="K369" s="5"/>
      <c r="L369" s="5"/>
      <c r="M369" s="1"/>
      <c r="O369" s="5"/>
      <c r="P369" s="5"/>
      <c r="Q369" s="5"/>
      <c r="R369" s="1"/>
    </row>
    <row r="370" spans="1:18" x14ac:dyDescent="0.2">
      <c r="A370" s="5"/>
      <c r="B370" s="5"/>
      <c r="C370" s="5"/>
      <c r="D370" s="5"/>
      <c r="E370" s="5"/>
      <c r="F370" s="5"/>
      <c r="G370" s="5"/>
      <c r="H370" s="8"/>
      <c r="I370" s="5"/>
      <c r="J370" s="5"/>
      <c r="K370" s="5"/>
      <c r="L370" s="5"/>
      <c r="M370" s="1"/>
      <c r="O370" s="5"/>
      <c r="P370" s="5"/>
      <c r="Q370" s="5"/>
      <c r="R370" s="1"/>
    </row>
    <row r="371" spans="1:18" x14ac:dyDescent="0.2">
      <c r="A371" s="5"/>
      <c r="B371" s="5"/>
      <c r="C371" s="5"/>
      <c r="D371" s="5"/>
      <c r="E371" s="5"/>
      <c r="F371" s="5"/>
      <c r="G371" s="5"/>
      <c r="H371" s="8"/>
      <c r="I371" s="5"/>
      <c r="J371" s="5"/>
      <c r="K371" s="5"/>
      <c r="L371" s="5"/>
      <c r="M371" s="1"/>
      <c r="O371" s="5"/>
      <c r="P371" s="5"/>
      <c r="Q371" s="5"/>
      <c r="R371" s="1"/>
    </row>
    <row r="372" spans="1:18" x14ac:dyDescent="0.2">
      <c r="A372" s="5"/>
      <c r="B372" s="5"/>
      <c r="C372" s="5"/>
      <c r="D372" s="5"/>
      <c r="E372" s="5"/>
      <c r="F372" s="5"/>
      <c r="G372" s="5"/>
      <c r="H372" s="8"/>
      <c r="I372" s="5"/>
      <c r="J372" s="5"/>
      <c r="K372" s="5"/>
      <c r="L372" s="5"/>
      <c r="M372" s="1"/>
      <c r="O372" s="5"/>
      <c r="P372" s="5"/>
      <c r="Q372" s="5"/>
      <c r="R372" s="1"/>
    </row>
    <row r="373" spans="1:18" x14ac:dyDescent="0.2">
      <c r="A373" s="5"/>
      <c r="B373" s="5"/>
      <c r="C373" s="5"/>
      <c r="D373" s="5"/>
      <c r="E373" s="5"/>
      <c r="F373" s="5"/>
      <c r="G373" s="5"/>
      <c r="H373" s="8"/>
      <c r="I373" s="5"/>
      <c r="J373" s="5"/>
      <c r="K373" s="5"/>
      <c r="L373" s="5"/>
      <c r="M373" s="1"/>
      <c r="O373" s="5"/>
      <c r="P373" s="5"/>
      <c r="Q373" s="5"/>
      <c r="R373" s="1"/>
    </row>
    <row r="374" spans="1:18" x14ac:dyDescent="0.2">
      <c r="A374" s="5"/>
      <c r="B374" s="5"/>
      <c r="C374" s="5"/>
      <c r="D374" s="5"/>
      <c r="E374" s="5"/>
      <c r="F374" s="5"/>
      <c r="G374" s="5"/>
      <c r="H374" s="8"/>
      <c r="I374" s="5"/>
      <c r="J374" s="5"/>
      <c r="K374" s="5"/>
      <c r="L374" s="5"/>
      <c r="M374" s="1"/>
      <c r="O374" s="5"/>
      <c r="P374" s="5"/>
      <c r="Q374" s="5"/>
      <c r="R374" s="1"/>
    </row>
    <row r="375" spans="1:18" x14ac:dyDescent="0.2">
      <c r="A375" s="5"/>
      <c r="B375" s="5"/>
      <c r="C375" s="5"/>
      <c r="D375" s="5"/>
      <c r="E375" s="5"/>
      <c r="F375" s="5"/>
      <c r="G375" s="5"/>
      <c r="H375" s="8"/>
      <c r="I375" s="5"/>
      <c r="J375" s="5"/>
      <c r="K375" s="5"/>
      <c r="L375" s="5"/>
      <c r="M375" s="1"/>
      <c r="O375" s="5"/>
      <c r="P375" s="5"/>
      <c r="Q375" s="5"/>
      <c r="R375" s="1"/>
    </row>
    <row r="376" spans="1:18" x14ac:dyDescent="0.2">
      <c r="A376" s="5"/>
      <c r="B376" s="5"/>
      <c r="C376" s="5"/>
      <c r="D376" s="5"/>
      <c r="E376" s="5"/>
      <c r="F376" s="5"/>
      <c r="G376" s="5"/>
      <c r="H376" s="8"/>
      <c r="I376" s="5"/>
      <c r="J376" s="5"/>
      <c r="K376" s="5"/>
      <c r="L376" s="5"/>
      <c r="M376" s="1"/>
      <c r="O376" s="5"/>
      <c r="P376" s="5"/>
      <c r="Q376" s="5"/>
      <c r="R376" s="1"/>
    </row>
    <row r="377" spans="1:18" x14ac:dyDescent="0.2">
      <c r="A377" s="5"/>
      <c r="B377" s="5"/>
      <c r="C377" s="5"/>
      <c r="D377" s="5"/>
      <c r="E377" s="5"/>
      <c r="F377" s="5"/>
      <c r="G377" s="5"/>
      <c r="H377" s="8"/>
      <c r="I377" s="5"/>
      <c r="J377" s="5"/>
      <c r="K377" s="5"/>
      <c r="L377" s="5"/>
      <c r="M377" s="1"/>
      <c r="O377" s="5"/>
      <c r="P377" s="5"/>
      <c r="Q377" s="5"/>
      <c r="R377" s="1"/>
    </row>
    <row r="378" spans="1:18" x14ac:dyDescent="0.2">
      <c r="A378" s="5"/>
      <c r="B378" s="5"/>
      <c r="C378" s="5"/>
      <c r="D378" s="5"/>
      <c r="E378" s="5"/>
      <c r="F378" s="5"/>
      <c r="G378" s="5"/>
      <c r="H378" s="8"/>
      <c r="I378" s="5"/>
      <c r="J378" s="5"/>
      <c r="K378" s="5"/>
      <c r="L378" s="5"/>
      <c r="M378" s="1"/>
      <c r="O378" s="5"/>
      <c r="P378" s="5"/>
      <c r="Q378" s="5"/>
      <c r="R378" s="1"/>
    </row>
    <row r="379" spans="1:18" x14ac:dyDescent="0.2">
      <c r="A379" s="5"/>
      <c r="B379" s="5"/>
      <c r="C379" s="5"/>
      <c r="D379" s="5"/>
      <c r="E379" s="5"/>
      <c r="F379" s="5"/>
      <c r="G379" s="5"/>
      <c r="H379" s="8"/>
      <c r="I379" s="5"/>
      <c r="J379" s="5"/>
      <c r="K379" s="5"/>
      <c r="L379" s="5"/>
      <c r="M379" s="1"/>
      <c r="O379" s="5"/>
      <c r="P379" s="5"/>
      <c r="Q379" s="5"/>
      <c r="R379" s="1"/>
    </row>
    <row r="380" spans="1:18" x14ac:dyDescent="0.2">
      <c r="A380" s="5"/>
      <c r="B380" s="5"/>
      <c r="C380" s="5"/>
      <c r="D380" s="5"/>
      <c r="E380" s="5"/>
      <c r="F380" s="5"/>
      <c r="G380" s="5"/>
      <c r="H380" s="8"/>
      <c r="I380" s="5"/>
      <c r="J380" s="5"/>
      <c r="K380" s="5"/>
      <c r="L380" s="5"/>
      <c r="M380" s="1"/>
      <c r="O380" s="5"/>
      <c r="P380" s="5"/>
      <c r="Q380" s="5"/>
      <c r="R380" s="1"/>
    </row>
    <row r="381" spans="1:18" x14ac:dyDescent="0.2">
      <c r="A381" s="5"/>
      <c r="B381" s="5"/>
      <c r="C381" s="5"/>
      <c r="D381" s="5"/>
      <c r="E381" s="5"/>
      <c r="F381" s="5"/>
      <c r="G381" s="5"/>
      <c r="H381" s="8"/>
      <c r="I381" s="5"/>
      <c r="J381" s="5"/>
      <c r="K381" s="5"/>
      <c r="L381" s="5"/>
      <c r="M381" s="1"/>
      <c r="O381" s="5"/>
      <c r="P381" s="5"/>
      <c r="Q381" s="5"/>
      <c r="R381" s="1"/>
    </row>
    <row r="382" spans="1:18" x14ac:dyDescent="0.2">
      <c r="A382" s="5"/>
      <c r="B382" s="5"/>
      <c r="C382" s="5"/>
      <c r="D382" s="5"/>
      <c r="E382" s="5"/>
      <c r="F382" s="5"/>
      <c r="G382" s="5"/>
      <c r="H382" s="8"/>
      <c r="I382" s="5"/>
      <c r="J382" s="5"/>
      <c r="K382" s="5"/>
      <c r="L382" s="5"/>
      <c r="M382" s="1"/>
      <c r="O382" s="5"/>
      <c r="P382" s="5"/>
      <c r="Q382" s="5"/>
      <c r="R382" s="1"/>
    </row>
    <row r="383" spans="1:18" x14ac:dyDescent="0.2">
      <c r="A383" s="5"/>
      <c r="B383" s="5"/>
      <c r="C383" s="5"/>
      <c r="D383" s="5"/>
      <c r="E383" s="5"/>
      <c r="F383" s="5"/>
      <c r="G383" s="5"/>
      <c r="H383" s="8"/>
      <c r="I383" s="5"/>
      <c r="J383" s="5"/>
      <c r="K383" s="5"/>
      <c r="L383" s="5"/>
      <c r="M383" s="1"/>
      <c r="O383" s="5"/>
      <c r="P383" s="5"/>
      <c r="Q383" s="5"/>
      <c r="R383" s="1"/>
    </row>
    <row r="384" spans="1:18" x14ac:dyDescent="0.2">
      <c r="A384" s="5"/>
      <c r="B384" s="5"/>
      <c r="C384" s="5"/>
      <c r="D384" s="5"/>
      <c r="E384" s="5"/>
      <c r="F384" s="5"/>
      <c r="G384" s="5"/>
      <c r="H384" s="8"/>
      <c r="I384" s="5"/>
      <c r="J384" s="5"/>
      <c r="K384" s="5"/>
      <c r="L384" s="5"/>
      <c r="M384" s="1"/>
      <c r="O384" s="5"/>
      <c r="P384" s="5"/>
      <c r="Q384" s="5"/>
      <c r="R384" s="1"/>
    </row>
    <row r="385" spans="1:18" x14ac:dyDescent="0.2">
      <c r="A385" s="5"/>
      <c r="B385" s="5"/>
      <c r="C385" s="5"/>
      <c r="D385" s="5"/>
      <c r="E385" s="5"/>
      <c r="F385" s="5"/>
      <c r="G385" s="5"/>
      <c r="H385" s="8"/>
      <c r="I385" s="5"/>
      <c r="J385" s="5"/>
      <c r="K385" s="5"/>
      <c r="L385" s="5"/>
      <c r="M385" s="1"/>
      <c r="O385" s="5"/>
      <c r="P385" s="5"/>
      <c r="Q385" s="5"/>
      <c r="R385" s="1"/>
    </row>
    <row r="386" spans="1:18" x14ac:dyDescent="0.2">
      <c r="A386" s="5"/>
      <c r="B386" s="5"/>
      <c r="C386" s="5"/>
      <c r="D386" s="5"/>
      <c r="E386" s="5"/>
      <c r="F386" s="5"/>
      <c r="G386" s="5"/>
      <c r="H386" s="8"/>
      <c r="I386" s="5"/>
      <c r="J386" s="5"/>
      <c r="K386" s="5"/>
      <c r="L386" s="5"/>
      <c r="M386" s="1"/>
      <c r="O386" s="5"/>
      <c r="P386" s="5"/>
      <c r="Q386" s="5"/>
      <c r="R386" s="1"/>
    </row>
    <row r="387" spans="1:18" x14ac:dyDescent="0.2">
      <c r="A387" s="5"/>
      <c r="B387" s="5"/>
      <c r="C387" s="5"/>
      <c r="D387" s="5"/>
      <c r="E387" s="5"/>
      <c r="F387" s="5"/>
      <c r="G387" s="5"/>
      <c r="H387" s="8"/>
      <c r="I387" s="5"/>
      <c r="J387" s="5"/>
      <c r="K387" s="5"/>
      <c r="L387" s="5"/>
      <c r="M387" s="1"/>
      <c r="O387" s="5"/>
      <c r="P387" s="5"/>
      <c r="Q387" s="5"/>
      <c r="R387" s="1"/>
    </row>
    <row r="388" spans="1:18" x14ac:dyDescent="0.2">
      <c r="A388" s="5"/>
      <c r="B388" s="5"/>
      <c r="C388" s="5"/>
      <c r="D388" s="5"/>
      <c r="E388" s="5"/>
      <c r="F388" s="5"/>
      <c r="G388" s="5"/>
      <c r="H388" s="8"/>
      <c r="I388" s="5"/>
      <c r="J388" s="5"/>
      <c r="K388" s="5"/>
      <c r="L388" s="5"/>
      <c r="M388" s="1"/>
      <c r="O388" s="5"/>
      <c r="P388" s="5"/>
      <c r="Q388" s="5"/>
      <c r="R388" s="1"/>
    </row>
    <row r="389" spans="1:18" x14ac:dyDescent="0.2">
      <c r="A389" s="5"/>
      <c r="B389" s="5"/>
      <c r="C389" s="5"/>
      <c r="D389" s="5"/>
      <c r="E389" s="5"/>
      <c r="F389" s="5"/>
      <c r="G389" s="5"/>
      <c r="H389" s="8"/>
      <c r="I389" s="5"/>
      <c r="J389" s="5"/>
      <c r="K389" s="5"/>
      <c r="L389" s="5"/>
      <c r="M389" s="1"/>
      <c r="O389" s="5"/>
      <c r="P389" s="5"/>
      <c r="Q389" s="5"/>
      <c r="R389" s="1"/>
    </row>
    <row r="390" spans="1:18" x14ac:dyDescent="0.2">
      <c r="A390" s="5"/>
      <c r="B390" s="5"/>
      <c r="C390" s="5"/>
      <c r="D390" s="5"/>
      <c r="E390" s="5"/>
      <c r="F390" s="5"/>
      <c r="G390" s="5"/>
      <c r="H390" s="8"/>
      <c r="I390" s="5"/>
      <c r="J390" s="5"/>
      <c r="K390" s="5"/>
      <c r="L390" s="5"/>
      <c r="M390" s="1"/>
      <c r="O390" s="5"/>
      <c r="P390" s="5"/>
      <c r="Q390" s="5"/>
      <c r="R390" s="1"/>
    </row>
    <row r="391" spans="1:18" x14ac:dyDescent="0.2">
      <c r="A391" s="5"/>
      <c r="B391" s="5"/>
      <c r="C391" s="5"/>
      <c r="D391" s="5"/>
      <c r="E391" s="5"/>
      <c r="F391" s="5"/>
      <c r="G391" s="5"/>
      <c r="H391" s="8"/>
      <c r="I391" s="5"/>
      <c r="J391" s="5"/>
      <c r="K391" s="5"/>
      <c r="L391" s="5"/>
      <c r="M391" s="1"/>
      <c r="O391" s="5"/>
      <c r="P391" s="5"/>
      <c r="Q391" s="5"/>
      <c r="R391" s="1"/>
    </row>
    <row r="392" spans="1:18" x14ac:dyDescent="0.2">
      <c r="A392" s="5"/>
      <c r="B392" s="5"/>
      <c r="C392" s="5"/>
      <c r="D392" s="5"/>
      <c r="E392" s="5"/>
      <c r="F392" s="5"/>
      <c r="G392" s="5"/>
      <c r="H392" s="8"/>
      <c r="I392" s="5"/>
      <c r="J392" s="5"/>
      <c r="K392" s="5"/>
      <c r="L392" s="5"/>
      <c r="M392" s="1"/>
      <c r="O392" s="5"/>
      <c r="P392" s="5"/>
      <c r="Q392" s="5"/>
      <c r="R392" s="1"/>
    </row>
    <row r="393" spans="1:18" x14ac:dyDescent="0.2">
      <c r="A393" s="5"/>
      <c r="B393" s="5"/>
      <c r="C393" s="5"/>
      <c r="D393" s="5"/>
      <c r="E393" s="5"/>
      <c r="F393" s="5"/>
      <c r="G393" s="5"/>
      <c r="H393" s="8"/>
      <c r="I393" s="5"/>
      <c r="J393" s="5"/>
      <c r="K393" s="5"/>
      <c r="L393" s="5"/>
      <c r="M393" s="1"/>
      <c r="O393" s="5"/>
      <c r="P393" s="5"/>
      <c r="Q393" s="5"/>
      <c r="R393" s="1"/>
    </row>
    <row r="394" spans="1:18" x14ac:dyDescent="0.2">
      <c r="A394" s="5"/>
      <c r="B394" s="5"/>
      <c r="C394" s="5"/>
      <c r="D394" s="5"/>
      <c r="E394" s="5"/>
      <c r="F394" s="5"/>
      <c r="G394" s="5"/>
      <c r="H394" s="8"/>
      <c r="I394" s="5"/>
      <c r="J394" s="5"/>
      <c r="K394" s="5"/>
      <c r="L394" s="5"/>
      <c r="M394" s="1"/>
      <c r="O394" s="5"/>
      <c r="P394" s="5"/>
      <c r="Q394" s="5"/>
      <c r="R394" s="1"/>
    </row>
    <row r="395" spans="1:18" x14ac:dyDescent="0.2">
      <c r="A395" s="5"/>
      <c r="B395" s="5"/>
      <c r="C395" s="5"/>
      <c r="D395" s="5"/>
      <c r="E395" s="5"/>
      <c r="F395" s="5"/>
      <c r="G395" s="5"/>
      <c r="H395" s="8"/>
      <c r="I395" s="5"/>
      <c r="J395" s="5"/>
      <c r="K395" s="5"/>
      <c r="L395" s="5"/>
      <c r="M395" s="1"/>
      <c r="O395" s="5"/>
      <c r="P395" s="5"/>
      <c r="Q395" s="5"/>
      <c r="R395" s="1"/>
    </row>
    <row r="396" spans="1:18" x14ac:dyDescent="0.2">
      <c r="A396" s="5"/>
      <c r="B396" s="5"/>
      <c r="C396" s="5"/>
      <c r="D396" s="5"/>
      <c r="E396" s="5"/>
      <c r="F396" s="5"/>
      <c r="G396" s="5"/>
      <c r="H396" s="8"/>
      <c r="I396" s="5"/>
      <c r="J396" s="5"/>
      <c r="K396" s="5"/>
      <c r="L396" s="5"/>
      <c r="M396" s="1"/>
      <c r="O396" s="5"/>
      <c r="P396" s="5"/>
      <c r="Q396" s="5"/>
      <c r="R396" s="1"/>
    </row>
    <row r="397" spans="1:18" x14ac:dyDescent="0.2">
      <c r="A397" s="5"/>
      <c r="B397" s="5"/>
      <c r="C397" s="5"/>
      <c r="D397" s="5"/>
      <c r="E397" s="5"/>
      <c r="F397" s="5"/>
      <c r="G397" s="5"/>
      <c r="H397" s="8"/>
      <c r="I397" s="5"/>
      <c r="J397" s="5"/>
      <c r="K397" s="5"/>
      <c r="L397" s="5"/>
      <c r="M397" s="1"/>
      <c r="O397" s="5"/>
      <c r="P397" s="5"/>
      <c r="Q397" s="5"/>
      <c r="R397" s="1"/>
    </row>
    <row r="398" spans="1:18" x14ac:dyDescent="0.2">
      <c r="A398" s="5"/>
      <c r="B398" s="5"/>
      <c r="C398" s="5"/>
      <c r="D398" s="5"/>
      <c r="E398" s="5"/>
      <c r="F398" s="5"/>
      <c r="G398" s="5"/>
      <c r="H398" s="8"/>
      <c r="I398" s="5"/>
      <c r="J398" s="5"/>
      <c r="K398" s="5"/>
      <c r="L398" s="5"/>
      <c r="M398" s="1"/>
      <c r="O398" s="5"/>
      <c r="P398" s="5"/>
      <c r="Q398" s="5"/>
      <c r="R398" s="1"/>
    </row>
    <row r="399" spans="1:18" x14ac:dyDescent="0.2">
      <c r="A399" s="5"/>
      <c r="B399" s="5"/>
      <c r="C399" s="5"/>
      <c r="D399" s="5"/>
      <c r="E399" s="5"/>
      <c r="F399" s="5"/>
      <c r="G399" s="5"/>
      <c r="H399" s="8"/>
      <c r="I399" s="5"/>
      <c r="J399" s="5"/>
      <c r="K399" s="5"/>
      <c r="L399" s="5"/>
      <c r="M399" s="1"/>
      <c r="O399" s="5"/>
      <c r="P399" s="5"/>
      <c r="Q399" s="5"/>
      <c r="R399" s="1"/>
    </row>
    <row r="400" spans="1:18" x14ac:dyDescent="0.2">
      <c r="A400" s="5"/>
      <c r="B400" s="5"/>
      <c r="C400" s="5"/>
      <c r="D400" s="5"/>
      <c r="E400" s="5"/>
      <c r="F400" s="5"/>
      <c r="G400" s="5"/>
      <c r="H400" s="8"/>
      <c r="I400" s="5"/>
      <c r="J400" s="5"/>
      <c r="K400" s="5"/>
      <c r="L400" s="5"/>
      <c r="M400" s="1"/>
      <c r="O400" s="5"/>
      <c r="P400" s="5"/>
      <c r="Q400" s="5"/>
      <c r="R400" s="1"/>
    </row>
    <row r="401" spans="1:18" x14ac:dyDescent="0.2">
      <c r="A401" s="5"/>
      <c r="B401" s="5"/>
      <c r="C401" s="5"/>
      <c r="D401" s="5"/>
      <c r="E401" s="5"/>
      <c r="F401" s="5"/>
      <c r="G401" s="5"/>
      <c r="H401" s="8"/>
      <c r="I401" s="5"/>
      <c r="J401" s="5"/>
      <c r="K401" s="5"/>
      <c r="L401" s="5"/>
      <c r="M401" s="1"/>
      <c r="O401" s="5"/>
      <c r="P401" s="5"/>
      <c r="Q401" s="5"/>
      <c r="R401" s="1"/>
    </row>
    <row r="402" spans="1:18" x14ac:dyDescent="0.2">
      <c r="A402" s="5"/>
      <c r="B402" s="5"/>
      <c r="C402" s="5"/>
      <c r="D402" s="5"/>
      <c r="E402" s="5"/>
      <c r="F402" s="5"/>
      <c r="G402" s="5"/>
      <c r="H402" s="8"/>
      <c r="I402" s="5"/>
      <c r="J402" s="5"/>
      <c r="K402" s="5"/>
      <c r="L402" s="5"/>
      <c r="M402" s="1"/>
      <c r="O402" s="5"/>
      <c r="P402" s="5"/>
      <c r="Q402" s="5"/>
      <c r="R402" s="1"/>
    </row>
    <row r="403" spans="1:18" x14ac:dyDescent="0.2">
      <c r="A403" s="5"/>
      <c r="B403" s="5"/>
      <c r="C403" s="5"/>
      <c r="D403" s="5"/>
      <c r="E403" s="5"/>
      <c r="F403" s="5"/>
      <c r="G403" s="5"/>
      <c r="H403" s="8"/>
      <c r="I403" s="5"/>
      <c r="J403" s="5"/>
      <c r="K403" s="5"/>
      <c r="L403" s="5"/>
      <c r="M403" s="1"/>
      <c r="O403" s="5"/>
      <c r="P403" s="5"/>
      <c r="Q403" s="5"/>
      <c r="R403" s="1"/>
    </row>
    <row r="404" spans="1:18" x14ac:dyDescent="0.2">
      <c r="A404" s="5"/>
      <c r="B404" s="5"/>
      <c r="C404" s="5"/>
      <c r="D404" s="5"/>
      <c r="E404" s="5"/>
      <c r="F404" s="5"/>
      <c r="G404" s="5"/>
      <c r="H404" s="8"/>
      <c r="I404" s="5"/>
      <c r="J404" s="5"/>
      <c r="K404" s="5"/>
      <c r="L404" s="5"/>
      <c r="M404" s="1"/>
      <c r="O404" s="5"/>
      <c r="P404" s="5"/>
      <c r="Q404" s="5"/>
      <c r="R404" s="1"/>
    </row>
    <row r="405" spans="1:18" x14ac:dyDescent="0.2">
      <c r="A405" s="5"/>
      <c r="B405" s="5"/>
      <c r="C405" s="5"/>
      <c r="D405" s="5"/>
      <c r="E405" s="5"/>
      <c r="F405" s="5"/>
      <c r="G405" s="5"/>
      <c r="H405" s="8"/>
      <c r="I405" s="5"/>
      <c r="J405" s="5"/>
      <c r="K405" s="5"/>
      <c r="L405" s="5"/>
      <c r="M405" s="1"/>
      <c r="O405" s="5"/>
      <c r="P405" s="5"/>
      <c r="Q405" s="5"/>
      <c r="R405" s="1"/>
    </row>
    <row r="406" spans="1:18" x14ac:dyDescent="0.2">
      <c r="A406" s="5"/>
      <c r="B406" s="5"/>
      <c r="C406" s="5"/>
      <c r="D406" s="5"/>
      <c r="E406" s="5"/>
      <c r="F406" s="5"/>
      <c r="G406" s="5"/>
      <c r="H406" s="8"/>
      <c r="I406" s="5"/>
      <c r="J406" s="5"/>
      <c r="K406" s="5"/>
      <c r="L406" s="5"/>
      <c r="M406" s="1"/>
      <c r="O406" s="5"/>
      <c r="P406" s="5"/>
      <c r="Q406" s="5"/>
      <c r="R406" s="1"/>
    </row>
    <row r="407" spans="1:18" x14ac:dyDescent="0.2">
      <c r="A407" s="5"/>
      <c r="B407" s="5"/>
      <c r="C407" s="5"/>
      <c r="D407" s="5"/>
      <c r="E407" s="5"/>
      <c r="F407" s="5"/>
      <c r="G407" s="5"/>
      <c r="H407" s="8"/>
      <c r="I407" s="5"/>
      <c r="J407" s="5"/>
      <c r="K407" s="5"/>
      <c r="L407" s="5"/>
      <c r="M407" s="1"/>
      <c r="O407" s="5"/>
      <c r="P407" s="5"/>
      <c r="Q407" s="5"/>
      <c r="R407" s="1"/>
    </row>
    <row r="408" spans="1:18" x14ac:dyDescent="0.2">
      <c r="A408" s="5"/>
      <c r="B408" s="5"/>
      <c r="C408" s="5"/>
      <c r="D408" s="5"/>
      <c r="E408" s="5"/>
      <c r="F408" s="5"/>
      <c r="G408" s="5"/>
      <c r="H408" s="8"/>
      <c r="I408" s="5"/>
      <c r="J408" s="5"/>
      <c r="K408" s="5"/>
      <c r="L408" s="5"/>
      <c r="M408" s="1"/>
      <c r="O408" s="5"/>
      <c r="P408" s="5"/>
      <c r="Q408" s="5"/>
      <c r="R408" s="1"/>
    </row>
    <row r="409" spans="1:18" x14ac:dyDescent="0.2">
      <c r="A409" s="5"/>
      <c r="B409" s="5"/>
      <c r="C409" s="5"/>
      <c r="D409" s="5"/>
      <c r="E409" s="5"/>
      <c r="F409" s="5"/>
      <c r="G409" s="5"/>
      <c r="H409" s="8"/>
      <c r="I409" s="5"/>
      <c r="J409" s="5"/>
      <c r="K409" s="5"/>
      <c r="L409" s="5"/>
      <c r="M409" s="1"/>
      <c r="O409" s="5"/>
      <c r="P409" s="5"/>
      <c r="Q409" s="5"/>
      <c r="R409" s="1"/>
    </row>
    <row r="410" spans="1:18" x14ac:dyDescent="0.2">
      <c r="A410" s="5"/>
      <c r="B410" s="5"/>
      <c r="C410" s="5"/>
      <c r="D410" s="5"/>
      <c r="E410" s="5"/>
      <c r="F410" s="5"/>
      <c r="G410" s="5"/>
      <c r="H410" s="8"/>
      <c r="I410" s="5"/>
      <c r="J410" s="5"/>
      <c r="K410" s="5"/>
      <c r="L410" s="5"/>
      <c r="M410" s="1"/>
      <c r="O410" s="5"/>
      <c r="P410" s="5"/>
      <c r="Q410" s="5"/>
      <c r="R410" s="1"/>
    </row>
    <row r="411" spans="1:18" x14ac:dyDescent="0.2">
      <c r="A411" s="5"/>
      <c r="B411" s="5"/>
      <c r="C411" s="5"/>
      <c r="D411" s="5"/>
      <c r="E411" s="5"/>
      <c r="F411" s="5"/>
      <c r="G411" s="5"/>
      <c r="H411" s="8"/>
      <c r="I411" s="5"/>
      <c r="J411" s="5"/>
      <c r="K411" s="5"/>
      <c r="L411" s="5"/>
      <c r="M411" s="1"/>
      <c r="O411" s="5"/>
      <c r="P411" s="5"/>
      <c r="Q411" s="5"/>
      <c r="R411" s="1"/>
    </row>
    <row r="412" spans="1:18" x14ac:dyDescent="0.2">
      <c r="A412" s="5"/>
      <c r="B412" s="5"/>
      <c r="C412" s="5"/>
      <c r="D412" s="5"/>
      <c r="E412" s="5"/>
      <c r="F412" s="5"/>
      <c r="G412" s="5"/>
      <c r="H412" s="8"/>
      <c r="I412" s="5"/>
      <c r="J412" s="5"/>
      <c r="K412" s="5"/>
      <c r="L412" s="5"/>
      <c r="M412" s="1"/>
      <c r="O412" s="5"/>
      <c r="P412" s="5"/>
      <c r="Q412" s="5"/>
      <c r="R412" s="1"/>
    </row>
    <row r="413" spans="1:18" x14ac:dyDescent="0.2">
      <c r="A413" s="5"/>
      <c r="B413" s="5"/>
      <c r="C413" s="5"/>
      <c r="D413" s="5"/>
      <c r="E413" s="5"/>
      <c r="F413" s="5"/>
      <c r="G413" s="5"/>
      <c r="H413" s="8"/>
      <c r="I413" s="5"/>
      <c r="J413" s="5"/>
      <c r="K413" s="5"/>
      <c r="L413" s="5"/>
      <c r="M413" s="1"/>
      <c r="O413" s="5"/>
      <c r="P413" s="5"/>
      <c r="Q413" s="5"/>
      <c r="R413" s="1"/>
    </row>
    <row r="414" spans="1:18" x14ac:dyDescent="0.2">
      <c r="A414" s="5"/>
      <c r="B414" s="5"/>
      <c r="C414" s="5"/>
      <c r="D414" s="5"/>
      <c r="E414" s="5"/>
      <c r="F414" s="5"/>
      <c r="G414" s="5"/>
      <c r="H414" s="8"/>
      <c r="I414" s="5"/>
      <c r="J414" s="5"/>
      <c r="K414" s="5"/>
      <c r="L414" s="5"/>
      <c r="M414" s="1"/>
      <c r="O414" s="5"/>
      <c r="P414" s="5"/>
      <c r="Q414" s="5"/>
      <c r="R414" s="1"/>
    </row>
    <row r="415" spans="1:18" x14ac:dyDescent="0.2">
      <c r="A415" s="5"/>
      <c r="B415" s="5"/>
      <c r="C415" s="5"/>
      <c r="D415" s="5"/>
      <c r="E415" s="5"/>
      <c r="F415" s="5"/>
      <c r="G415" s="5"/>
      <c r="H415" s="8"/>
      <c r="I415" s="5"/>
      <c r="J415" s="5"/>
      <c r="K415" s="5"/>
      <c r="L415" s="5"/>
      <c r="M415" s="1"/>
      <c r="O415" s="5"/>
      <c r="P415" s="5"/>
      <c r="Q415" s="5"/>
      <c r="R415" s="1"/>
    </row>
    <row r="416" spans="1:18" x14ac:dyDescent="0.2">
      <c r="A416" s="5"/>
      <c r="B416" s="5"/>
      <c r="C416" s="5"/>
      <c r="D416" s="5"/>
      <c r="E416" s="5"/>
      <c r="F416" s="5"/>
      <c r="G416" s="5"/>
      <c r="H416" s="8"/>
      <c r="I416" s="5"/>
      <c r="J416" s="5"/>
      <c r="K416" s="5"/>
      <c r="L416" s="5"/>
      <c r="M416" s="1"/>
      <c r="O416" s="5"/>
      <c r="P416" s="5"/>
      <c r="Q416" s="5"/>
      <c r="R416" s="1"/>
    </row>
    <row r="417" spans="1:18" x14ac:dyDescent="0.2">
      <c r="A417" s="5"/>
      <c r="B417" s="5"/>
      <c r="C417" s="5"/>
      <c r="D417" s="5"/>
      <c r="E417" s="5"/>
      <c r="F417" s="5"/>
      <c r="G417" s="5"/>
      <c r="H417" s="8"/>
      <c r="I417" s="5"/>
      <c r="J417" s="5"/>
      <c r="K417" s="5"/>
      <c r="L417" s="5"/>
      <c r="M417" s="1"/>
      <c r="O417" s="5"/>
      <c r="P417" s="5"/>
      <c r="Q417" s="5"/>
      <c r="R417" s="1"/>
    </row>
    <row r="418" spans="1:18" x14ac:dyDescent="0.2">
      <c r="A418" s="5"/>
      <c r="B418" s="5"/>
      <c r="C418" s="5"/>
      <c r="D418" s="5"/>
      <c r="E418" s="5"/>
      <c r="F418" s="5"/>
      <c r="G418" s="5"/>
      <c r="H418" s="8"/>
      <c r="I418" s="5"/>
      <c r="J418" s="5"/>
      <c r="K418" s="5"/>
      <c r="L418" s="5"/>
      <c r="M418" s="1"/>
      <c r="O418" s="5"/>
      <c r="P418" s="5"/>
      <c r="Q418" s="5"/>
      <c r="R418" s="1"/>
    </row>
    <row r="419" spans="1:18" x14ac:dyDescent="0.2">
      <c r="A419" s="5"/>
      <c r="B419" s="5"/>
      <c r="C419" s="5"/>
      <c r="D419" s="5"/>
      <c r="E419" s="5"/>
      <c r="F419" s="5"/>
      <c r="G419" s="5"/>
      <c r="H419" s="8"/>
      <c r="I419" s="5"/>
      <c r="J419" s="5"/>
      <c r="K419" s="5"/>
      <c r="L419" s="5"/>
      <c r="M419" s="1"/>
      <c r="O419" s="5"/>
      <c r="P419" s="5"/>
      <c r="Q419" s="5"/>
      <c r="R419" s="1"/>
    </row>
    <row r="420" spans="1:18" x14ac:dyDescent="0.2">
      <c r="A420" s="5"/>
      <c r="B420" s="5"/>
      <c r="C420" s="5"/>
      <c r="D420" s="5"/>
      <c r="E420" s="5"/>
      <c r="F420" s="5"/>
      <c r="G420" s="5"/>
      <c r="H420" s="8"/>
      <c r="I420" s="5"/>
      <c r="J420" s="5"/>
      <c r="K420" s="5"/>
      <c r="L420" s="5"/>
      <c r="M420" s="1"/>
      <c r="O420" s="5"/>
      <c r="P420" s="5"/>
      <c r="Q420" s="5"/>
      <c r="R420" s="1"/>
    </row>
    <row r="421" spans="1:18" x14ac:dyDescent="0.2">
      <c r="A421" s="5"/>
      <c r="B421" s="5"/>
      <c r="C421" s="5"/>
      <c r="D421" s="5"/>
      <c r="E421" s="5"/>
      <c r="F421" s="5"/>
      <c r="G421" s="5"/>
      <c r="H421" s="8"/>
      <c r="I421" s="5"/>
      <c r="J421" s="5"/>
      <c r="K421" s="5"/>
      <c r="L421" s="5"/>
      <c r="M421" s="1"/>
      <c r="O421" s="5"/>
      <c r="P421" s="5"/>
      <c r="Q421" s="5"/>
      <c r="R421" s="1"/>
    </row>
    <row r="422" spans="1:18" x14ac:dyDescent="0.2">
      <c r="A422" s="5"/>
      <c r="B422" s="5"/>
      <c r="C422" s="5"/>
      <c r="D422" s="5"/>
      <c r="E422" s="5"/>
      <c r="F422" s="5"/>
      <c r="G422" s="5"/>
      <c r="H422" s="8"/>
      <c r="I422" s="5"/>
      <c r="J422" s="5"/>
      <c r="K422" s="5"/>
      <c r="L422" s="5"/>
      <c r="M422" s="1"/>
      <c r="O422" s="5"/>
      <c r="P422" s="5"/>
      <c r="Q422" s="5"/>
      <c r="R422" s="1"/>
    </row>
    <row r="423" spans="1:18" x14ac:dyDescent="0.2">
      <c r="A423" s="5"/>
      <c r="B423" s="5"/>
      <c r="C423" s="5"/>
      <c r="D423" s="5"/>
      <c r="E423" s="5"/>
      <c r="F423" s="5"/>
      <c r="G423" s="5"/>
      <c r="H423" s="8"/>
      <c r="I423" s="5"/>
      <c r="J423" s="5"/>
      <c r="K423" s="5"/>
      <c r="L423" s="5"/>
      <c r="M423" s="1"/>
      <c r="O423" s="5"/>
      <c r="P423" s="5"/>
      <c r="Q423" s="5"/>
      <c r="R423" s="1"/>
    </row>
    <row r="424" spans="1:18" x14ac:dyDescent="0.2">
      <c r="A424" s="5"/>
      <c r="B424" s="5"/>
      <c r="C424" s="5"/>
      <c r="D424" s="5"/>
      <c r="E424" s="5"/>
      <c r="F424" s="5"/>
      <c r="G424" s="5"/>
      <c r="H424" s="8"/>
      <c r="I424" s="5"/>
      <c r="J424" s="5"/>
      <c r="K424" s="5"/>
      <c r="L424" s="5"/>
      <c r="M424" s="1"/>
      <c r="O424" s="5"/>
      <c r="P424" s="5"/>
      <c r="Q424" s="5"/>
      <c r="R424" s="1"/>
    </row>
    <row r="425" spans="1:18" x14ac:dyDescent="0.2">
      <c r="A425" s="5"/>
      <c r="B425" s="5"/>
      <c r="C425" s="5"/>
      <c r="D425" s="5"/>
      <c r="E425" s="5"/>
      <c r="F425" s="5"/>
      <c r="G425" s="5"/>
      <c r="H425" s="8"/>
      <c r="I425" s="5"/>
      <c r="J425" s="5"/>
      <c r="K425" s="5"/>
      <c r="L425" s="5"/>
      <c r="M425" s="1"/>
      <c r="O425" s="5"/>
      <c r="P425" s="5"/>
      <c r="Q425" s="5"/>
      <c r="R425" s="1"/>
    </row>
    <row r="426" spans="1:18" x14ac:dyDescent="0.2">
      <c r="A426" s="5"/>
      <c r="B426" s="5"/>
      <c r="C426" s="5"/>
      <c r="D426" s="5"/>
      <c r="E426" s="5"/>
      <c r="F426" s="5"/>
      <c r="G426" s="5"/>
      <c r="H426" s="8"/>
      <c r="I426" s="5"/>
      <c r="J426" s="5"/>
      <c r="K426" s="5"/>
      <c r="L426" s="5"/>
      <c r="M426" s="1"/>
      <c r="O426" s="5"/>
      <c r="P426" s="5"/>
      <c r="Q426" s="5"/>
      <c r="R426" s="1"/>
    </row>
    <row r="427" spans="1:18" x14ac:dyDescent="0.2">
      <c r="A427" s="5"/>
      <c r="B427" s="5"/>
      <c r="C427" s="5"/>
      <c r="D427" s="5"/>
      <c r="E427" s="5"/>
      <c r="F427" s="5"/>
      <c r="G427" s="5"/>
      <c r="H427" s="8"/>
      <c r="I427" s="5"/>
      <c r="J427" s="5"/>
      <c r="K427" s="5"/>
      <c r="L427" s="5"/>
      <c r="M427" s="1"/>
      <c r="O427" s="5"/>
      <c r="P427" s="5"/>
      <c r="Q427" s="5"/>
      <c r="R427" s="1"/>
    </row>
    <row r="428" spans="1:18" x14ac:dyDescent="0.2">
      <c r="A428" s="5"/>
      <c r="B428" s="5"/>
      <c r="C428" s="5"/>
      <c r="D428" s="5"/>
      <c r="E428" s="5"/>
      <c r="F428" s="5"/>
      <c r="G428" s="5"/>
      <c r="H428" s="8"/>
      <c r="I428" s="5"/>
      <c r="J428" s="5"/>
      <c r="K428" s="5"/>
      <c r="L428" s="5"/>
      <c r="M428" s="1"/>
      <c r="O428" s="5"/>
      <c r="P428" s="5"/>
      <c r="Q428" s="5"/>
      <c r="R428" s="1"/>
    </row>
    <row r="429" spans="1:18" x14ac:dyDescent="0.2">
      <c r="A429" s="5"/>
      <c r="B429" s="5"/>
      <c r="C429" s="5"/>
      <c r="D429" s="5"/>
      <c r="E429" s="5"/>
      <c r="F429" s="5"/>
      <c r="G429" s="5"/>
      <c r="H429" s="8"/>
      <c r="I429" s="5"/>
      <c r="J429" s="5"/>
      <c r="K429" s="5"/>
      <c r="L429" s="5"/>
      <c r="M429" s="1"/>
      <c r="O429" s="5"/>
      <c r="P429" s="5"/>
      <c r="Q429" s="5"/>
      <c r="R429" s="1"/>
    </row>
    <row r="430" spans="1:18" x14ac:dyDescent="0.2">
      <c r="A430" s="5"/>
      <c r="B430" s="5"/>
      <c r="C430" s="5"/>
      <c r="D430" s="5"/>
      <c r="E430" s="5"/>
      <c r="F430" s="5"/>
      <c r="G430" s="5"/>
      <c r="H430" s="8"/>
      <c r="I430" s="5"/>
      <c r="J430" s="5"/>
      <c r="K430" s="5"/>
      <c r="L430" s="5"/>
      <c r="M430" s="1"/>
      <c r="O430" s="5"/>
      <c r="P430" s="5"/>
      <c r="Q430" s="5"/>
      <c r="R430" s="1"/>
    </row>
    <row r="431" spans="1:18" x14ac:dyDescent="0.2">
      <c r="A431" s="5"/>
      <c r="B431" s="5"/>
      <c r="C431" s="5"/>
      <c r="D431" s="5"/>
      <c r="E431" s="5"/>
      <c r="F431" s="5"/>
      <c r="G431" s="5"/>
      <c r="H431" s="8"/>
      <c r="I431" s="5"/>
      <c r="J431" s="5"/>
      <c r="K431" s="5"/>
      <c r="L431" s="5"/>
      <c r="M431" s="1"/>
      <c r="O431" s="5"/>
      <c r="P431" s="5"/>
      <c r="Q431" s="5"/>
      <c r="R431" s="1"/>
    </row>
    <row r="432" spans="1:18" x14ac:dyDescent="0.2">
      <c r="A432" s="5"/>
      <c r="B432" s="5"/>
      <c r="C432" s="5"/>
      <c r="D432" s="5"/>
      <c r="E432" s="5"/>
      <c r="F432" s="5"/>
      <c r="G432" s="5"/>
      <c r="H432" s="8"/>
      <c r="I432" s="5"/>
      <c r="J432" s="5"/>
      <c r="K432" s="5"/>
      <c r="L432" s="5"/>
      <c r="M432" s="1"/>
      <c r="O432" s="5"/>
      <c r="P432" s="5"/>
      <c r="Q432" s="5"/>
      <c r="R432" s="1"/>
    </row>
    <row r="433" spans="1:18" x14ac:dyDescent="0.2">
      <c r="A433" s="5"/>
      <c r="B433" s="5"/>
      <c r="C433" s="5"/>
      <c r="D433" s="5"/>
      <c r="E433" s="5"/>
      <c r="F433" s="5"/>
      <c r="G433" s="5"/>
      <c r="H433" s="8"/>
      <c r="I433" s="5"/>
      <c r="J433" s="5"/>
      <c r="K433" s="5"/>
      <c r="L433" s="5"/>
      <c r="M433" s="1"/>
      <c r="O433" s="5"/>
      <c r="P433" s="5"/>
      <c r="Q433" s="5"/>
      <c r="R433" s="1"/>
    </row>
    <row r="434" spans="1:18" x14ac:dyDescent="0.2">
      <c r="A434" s="5"/>
      <c r="B434" s="5"/>
      <c r="C434" s="5"/>
      <c r="D434" s="5"/>
      <c r="E434" s="5"/>
      <c r="F434" s="5"/>
      <c r="G434" s="5"/>
      <c r="H434" s="8"/>
      <c r="I434" s="5"/>
      <c r="J434" s="5"/>
      <c r="K434" s="5"/>
      <c r="L434" s="5"/>
      <c r="M434" s="1"/>
      <c r="O434" s="5"/>
      <c r="P434" s="5"/>
      <c r="Q434" s="5"/>
      <c r="R434" s="1"/>
    </row>
    <row r="435" spans="1:18" x14ac:dyDescent="0.2">
      <c r="A435" s="5"/>
      <c r="B435" s="5"/>
      <c r="C435" s="5"/>
      <c r="D435" s="5"/>
      <c r="E435" s="5"/>
      <c r="F435" s="5"/>
      <c r="G435" s="5"/>
      <c r="H435" s="8"/>
      <c r="I435" s="5"/>
      <c r="J435" s="5"/>
      <c r="K435" s="5"/>
      <c r="L435" s="5"/>
      <c r="M435" s="1"/>
      <c r="O435" s="5"/>
      <c r="P435" s="5"/>
      <c r="Q435" s="5"/>
      <c r="R435" s="1"/>
    </row>
    <row r="436" spans="1:18" x14ac:dyDescent="0.2">
      <c r="A436" s="5"/>
      <c r="B436" s="5"/>
      <c r="C436" s="5"/>
      <c r="D436" s="5"/>
      <c r="E436" s="5"/>
      <c r="F436" s="5"/>
      <c r="G436" s="5"/>
      <c r="H436" s="8"/>
      <c r="I436" s="5"/>
      <c r="J436" s="5"/>
      <c r="K436" s="5"/>
      <c r="L436" s="5"/>
      <c r="M436" s="1"/>
      <c r="O436" s="5"/>
      <c r="P436" s="5"/>
      <c r="Q436" s="5"/>
      <c r="R436" s="1"/>
    </row>
    <row r="437" spans="1:18" x14ac:dyDescent="0.2">
      <c r="A437" s="5"/>
      <c r="B437" s="5"/>
      <c r="C437" s="5"/>
      <c r="D437" s="5"/>
      <c r="E437" s="5"/>
      <c r="F437" s="5"/>
      <c r="G437" s="5"/>
      <c r="H437" s="8"/>
      <c r="I437" s="5"/>
      <c r="J437" s="5"/>
      <c r="K437" s="5"/>
      <c r="L437" s="5"/>
      <c r="M437" s="1"/>
      <c r="O437" s="5"/>
      <c r="P437" s="5"/>
      <c r="Q437" s="5"/>
      <c r="R437" s="1"/>
    </row>
    <row r="438" spans="1:18" x14ac:dyDescent="0.2">
      <c r="A438" s="5"/>
      <c r="B438" s="5"/>
      <c r="C438" s="5"/>
      <c r="D438" s="5"/>
      <c r="E438" s="5"/>
      <c r="F438" s="5"/>
      <c r="G438" s="5"/>
      <c r="H438" s="8"/>
      <c r="I438" s="5"/>
      <c r="J438" s="5"/>
      <c r="K438" s="5"/>
      <c r="L438" s="5"/>
      <c r="M438" s="1"/>
      <c r="O438" s="5"/>
      <c r="P438" s="5"/>
      <c r="Q438" s="5"/>
      <c r="R438" s="1"/>
    </row>
    <row r="439" spans="1:18" x14ac:dyDescent="0.2">
      <c r="A439" s="5"/>
      <c r="B439" s="5"/>
      <c r="C439" s="5"/>
      <c r="D439" s="5"/>
      <c r="E439" s="5"/>
      <c r="F439" s="5"/>
      <c r="G439" s="5"/>
      <c r="H439" s="8"/>
      <c r="I439" s="5"/>
      <c r="J439" s="5"/>
      <c r="K439" s="5"/>
      <c r="L439" s="5"/>
      <c r="M439" s="1"/>
      <c r="O439" s="5"/>
      <c r="P439" s="5"/>
      <c r="Q439" s="5"/>
      <c r="R439" s="1"/>
    </row>
    <row r="440" spans="1:18" x14ac:dyDescent="0.2">
      <c r="A440" s="5"/>
      <c r="B440" s="5"/>
      <c r="C440" s="5"/>
      <c r="D440" s="5"/>
      <c r="E440" s="5"/>
      <c r="F440" s="5"/>
      <c r="G440" s="5"/>
      <c r="H440" s="8"/>
      <c r="I440" s="5"/>
      <c r="J440" s="5"/>
      <c r="K440" s="5"/>
      <c r="L440" s="5"/>
      <c r="M440" s="1"/>
      <c r="O440" s="5"/>
      <c r="P440" s="5"/>
      <c r="Q440" s="5"/>
      <c r="R440" s="1"/>
    </row>
    <row r="441" spans="1:18" x14ac:dyDescent="0.2">
      <c r="A441" s="5"/>
      <c r="B441" s="5"/>
      <c r="C441" s="5"/>
      <c r="D441" s="5"/>
      <c r="E441" s="5"/>
      <c r="F441" s="5"/>
      <c r="G441" s="5"/>
      <c r="H441" s="8"/>
      <c r="I441" s="5"/>
      <c r="J441" s="5"/>
      <c r="K441" s="5"/>
      <c r="L441" s="5"/>
      <c r="M441" s="1"/>
      <c r="O441" s="5"/>
      <c r="P441" s="5"/>
      <c r="Q441" s="5"/>
      <c r="R441" s="1"/>
    </row>
    <row r="442" spans="1:18" x14ac:dyDescent="0.2">
      <c r="A442" s="5"/>
      <c r="B442" s="5"/>
      <c r="C442" s="5"/>
      <c r="D442" s="5"/>
      <c r="E442" s="5"/>
      <c r="F442" s="5"/>
      <c r="G442" s="5"/>
      <c r="H442" s="8"/>
      <c r="I442" s="5"/>
      <c r="J442" s="5"/>
      <c r="K442" s="5"/>
      <c r="L442" s="5"/>
      <c r="M442" s="1"/>
      <c r="O442" s="5"/>
      <c r="P442" s="5"/>
      <c r="Q442" s="5"/>
      <c r="R442" s="1"/>
    </row>
    <row r="443" spans="1:18" x14ac:dyDescent="0.2">
      <c r="A443" s="5"/>
      <c r="B443" s="5"/>
      <c r="C443" s="5"/>
      <c r="D443" s="5"/>
      <c r="E443" s="5"/>
      <c r="F443" s="5"/>
      <c r="G443" s="5"/>
      <c r="H443" s="8"/>
      <c r="I443" s="5"/>
      <c r="J443" s="5"/>
      <c r="K443" s="5"/>
      <c r="L443" s="5"/>
      <c r="M443" s="1"/>
      <c r="O443" s="5"/>
      <c r="P443" s="5"/>
      <c r="Q443" s="5"/>
      <c r="R443" s="1"/>
    </row>
    <row r="444" spans="1:18" x14ac:dyDescent="0.2">
      <c r="A444" s="5"/>
      <c r="B444" s="5"/>
      <c r="C444" s="5"/>
      <c r="D444" s="5"/>
      <c r="E444" s="5"/>
      <c r="F444" s="5"/>
      <c r="G444" s="5"/>
      <c r="H444" s="8"/>
      <c r="I444" s="5"/>
      <c r="J444" s="5"/>
      <c r="K444" s="5"/>
      <c r="L444" s="5"/>
      <c r="M444" s="1"/>
      <c r="O444" s="5"/>
      <c r="P444" s="5"/>
      <c r="Q444" s="5"/>
      <c r="R444" s="1"/>
    </row>
    <row r="445" spans="1:18" x14ac:dyDescent="0.2">
      <c r="A445" s="5"/>
      <c r="B445" s="5"/>
      <c r="C445" s="5"/>
      <c r="D445" s="5"/>
      <c r="E445" s="5"/>
      <c r="F445" s="5"/>
      <c r="G445" s="5"/>
      <c r="H445" s="8"/>
      <c r="I445" s="5"/>
      <c r="J445" s="5"/>
      <c r="K445" s="5"/>
      <c r="L445" s="5"/>
      <c r="M445" s="1"/>
      <c r="O445" s="5"/>
      <c r="P445" s="5"/>
      <c r="Q445" s="5"/>
      <c r="R445" s="1"/>
    </row>
    <row r="446" spans="1:18" x14ac:dyDescent="0.2">
      <c r="A446" s="5"/>
      <c r="B446" s="5"/>
      <c r="C446" s="5"/>
      <c r="D446" s="5"/>
      <c r="E446" s="5"/>
      <c r="F446" s="5"/>
      <c r="G446" s="5"/>
      <c r="H446" s="8"/>
      <c r="I446" s="5"/>
      <c r="J446" s="5"/>
      <c r="K446" s="5"/>
      <c r="L446" s="5"/>
      <c r="M446" s="1"/>
      <c r="O446" s="5"/>
      <c r="P446" s="5"/>
      <c r="Q446" s="5"/>
      <c r="R446" s="1"/>
    </row>
    <row r="447" spans="1:18" x14ac:dyDescent="0.2">
      <c r="A447" s="5"/>
      <c r="B447" s="5"/>
      <c r="C447" s="5"/>
      <c r="D447" s="5"/>
      <c r="E447" s="5"/>
      <c r="F447" s="5"/>
      <c r="G447" s="5"/>
      <c r="H447" s="8"/>
      <c r="I447" s="5"/>
      <c r="J447" s="5"/>
      <c r="K447" s="5"/>
      <c r="L447" s="5"/>
      <c r="M447" s="1"/>
      <c r="O447" s="5"/>
      <c r="P447" s="5"/>
      <c r="Q447" s="5"/>
      <c r="R447" s="1"/>
    </row>
    <row r="448" spans="1:18" x14ac:dyDescent="0.2">
      <c r="A448" s="5"/>
      <c r="B448" s="5"/>
      <c r="C448" s="5"/>
      <c r="D448" s="5"/>
      <c r="E448" s="5"/>
      <c r="F448" s="5"/>
      <c r="G448" s="5"/>
      <c r="H448" s="8"/>
      <c r="I448" s="5"/>
      <c r="J448" s="5"/>
      <c r="K448" s="5"/>
      <c r="L448" s="5"/>
      <c r="M448" s="1"/>
      <c r="O448" s="5"/>
      <c r="P448" s="5"/>
      <c r="Q448" s="5"/>
      <c r="R448" s="1"/>
    </row>
    <row r="449" spans="1:18" x14ac:dyDescent="0.2">
      <c r="A449" s="5"/>
      <c r="B449" s="5"/>
      <c r="C449" s="5"/>
      <c r="D449" s="5"/>
      <c r="E449" s="5"/>
      <c r="F449" s="5"/>
      <c r="G449" s="5"/>
      <c r="H449" s="8"/>
      <c r="I449" s="5"/>
      <c r="J449" s="5"/>
      <c r="K449" s="5"/>
      <c r="L449" s="5"/>
      <c r="M449" s="1"/>
      <c r="O449" s="5"/>
      <c r="P449" s="5"/>
      <c r="Q449" s="5"/>
      <c r="R449" s="1"/>
    </row>
    <row r="450" spans="1:18" x14ac:dyDescent="0.2">
      <c r="A450" s="5"/>
      <c r="B450" s="5"/>
      <c r="C450" s="5"/>
      <c r="D450" s="5"/>
      <c r="E450" s="5"/>
      <c r="F450" s="5"/>
      <c r="G450" s="5"/>
      <c r="H450" s="8"/>
      <c r="I450" s="5"/>
      <c r="J450" s="5"/>
      <c r="K450" s="5"/>
      <c r="L450" s="5"/>
      <c r="M450" s="1"/>
      <c r="O450" s="5"/>
      <c r="P450" s="5"/>
      <c r="Q450" s="5"/>
      <c r="R450" s="1"/>
    </row>
    <row r="451" spans="1:18" x14ac:dyDescent="0.2">
      <c r="A451" s="5"/>
      <c r="B451" s="5"/>
      <c r="C451" s="5"/>
      <c r="D451" s="5"/>
      <c r="E451" s="5"/>
      <c r="F451" s="5"/>
      <c r="G451" s="5"/>
      <c r="H451" s="8"/>
      <c r="I451" s="5"/>
      <c r="J451" s="5"/>
      <c r="K451" s="5"/>
      <c r="L451" s="5"/>
      <c r="M451" s="1"/>
      <c r="O451" s="5"/>
      <c r="P451" s="5"/>
      <c r="Q451" s="5"/>
      <c r="R451" s="1"/>
    </row>
    <row r="452" spans="1:18" x14ac:dyDescent="0.2">
      <c r="A452" s="5"/>
      <c r="B452" s="5"/>
      <c r="C452" s="5"/>
      <c r="D452" s="5"/>
      <c r="E452" s="5"/>
      <c r="F452" s="5"/>
      <c r="G452" s="5"/>
      <c r="H452" s="8"/>
      <c r="I452" s="5"/>
      <c r="J452" s="5"/>
      <c r="K452" s="5"/>
      <c r="L452" s="5"/>
      <c r="M452" s="1"/>
      <c r="O452" s="5"/>
      <c r="P452" s="5"/>
      <c r="Q452" s="5"/>
      <c r="R452" s="1"/>
    </row>
    <row r="453" spans="1:18" x14ac:dyDescent="0.2">
      <c r="A453" s="5"/>
      <c r="B453" s="5"/>
      <c r="C453" s="5"/>
      <c r="D453" s="5"/>
      <c r="E453" s="5"/>
      <c r="F453" s="5"/>
      <c r="G453" s="5"/>
      <c r="H453" s="8"/>
      <c r="I453" s="5"/>
      <c r="J453" s="5"/>
      <c r="K453" s="5"/>
      <c r="L453" s="5"/>
      <c r="M453" s="1"/>
      <c r="O453" s="5"/>
      <c r="P453" s="5"/>
      <c r="Q453" s="5"/>
      <c r="R453" s="1"/>
    </row>
    <row r="454" spans="1:18" x14ac:dyDescent="0.2">
      <c r="A454" s="5"/>
      <c r="B454" s="5"/>
      <c r="C454" s="5"/>
      <c r="D454" s="5"/>
      <c r="E454" s="5"/>
      <c r="F454" s="5"/>
      <c r="G454" s="5"/>
      <c r="H454" s="8"/>
      <c r="I454" s="5"/>
      <c r="J454" s="5"/>
      <c r="K454" s="5"/>
      <c r="L454" s="5"/>
      <c r="M454" s="1"/>
      <c r="O454" s="5"/>
      <c r="P454" s="5"/>
      <c r="Q454" s="5"/>
      <c r="R454" s="1"/>
    </row>
    <row r="455" spans="1:18" x14ac:dyDescent="0.2">
      <c r="A455" s="5"/>
      <c r="B455" s="5"/>
      <c r="C455" s="5"/>
      <c r="D455" s="5"/>
      <c r="E455" s="5"/>
      <c r="F455" s="5"/>
      <c r="G455" s="5"/>
      <c r="H455" s="8"/>
      <c r="I455" s="5"/>
      <c r="J455" s="5"/>
      <c r="K455" s="5"/>
      <c r="L455" s="5"/>
      <c r="M455" s="1"/>
      <c r="O455" s="5"/>
      <c r="P455" s="5"/>
      <c r="Q455" s="5"/>
      <c r="R455" s="1"/>
    </row>
    <row r="456" spans="1:18" x14ac:dyDescent="0.2">
      <c r="A456" s="5"/>
      <c r="B456" s="5"/>
      <c r="C456" s="5"/>
      <c r="D456" s="5"/>
      <c r="E456" s="5"/>
      <c r="F456" s="5"/>
      <c r="G456" s="5"/>
      <c r="H456" s="8"/>
      <c r="I456" s="5"/>
      <c r="J456" s="5"/>
      <c r="K456" s="5"/>
      <c r="L456" s="5"/>
      <c r="M456" s="1"/>
      <c r="O456" s="5"/>
      <c r="P456" s="5"/>
      <c r="Q456" s="5"/>
      <c r="R456" s="1"/>
    </row>
    <row r="457" spans="1:18" x14ac:dyDescent="0.2">
      <c r="A457" s="5"/>
      <c r="B457" s="5"/>
      <c r="C457" s="5"/>
      <c r="D457" s="5"/>
      <c r="E457" s="5"/>
      <c r="F457" s="5"/>
      <c r="G457" s="5"/>
      <c r="H457" s="8"/>
      <c r="I457" s="5"/>
      <c r="J457" s="5"/>
      <c r="K457" s="5"/>
      <c r="L457" s="5"/>
      <c r="M457" s="1"/>
      <c r="O457" s="5"/>
      <c r="P457" s="5"/>
      <c r="Q457" s="5"/>
      <c r="R457" s="1"/>
    </row>
    <row r="458" spans="1:18" x14ac:dyDescent="0.2">
      <c r="A458" s="5"/>
      <c r="B458" s="5"/>
      <c r="C458" s="5"/>
      <c r="D458" s="5"/>
      <c r="E458" s="5"/>
      <c r="F458" s="5"/>
      <c r="G458" s="5"/>
      <c r="H458" s="8"/>
      <c r="I458" s="5"/>
      <c r="J458" s="5"/>
      <c r="K458" s="5"/>
      <c r="L458" s="5"/>
      <c r="M458" s="1"/>
      <c r="O458" s="5"/>
      <c r="P458" s="5"/>
      <c r="Q458" s="5"/>
      <c r="R458" s="1"/>
    </row>
    <row r="459" spans="1:18" x14ac:dyDescent="0.2">
      <c r="A459" s="5"/>
      <c r="B459" s="5"/>
      <c r="C459" s="5"/>
      <c r="D459" s="5"/>
      <c r="E459" s="5"/>
      <c r="F459" s="5"/>
      <c r="G459" s="5"/>
      <c r="H459" s="8"/>
      <c r="I459" s="5"/>
      <c r="J459" s="5"/>
      <c r="K459" s="5"/>
      <c r="L459" s="5"/>
      <c r="M459" s="1"/>
      <c r="O459" s="5"/>
      <c r="P459" s="5"/>
      <c r="Q459" s="5"/>
      <c r="R459" s="1"/>
    </row>
    <row r="460" spans="1:18" x14ac:dyDescent="0.2">
      <c r="A460" s="5"/>
      <c r="B460" s="5"/>
      <c r="C460" s="5"/>
      <c r="D460" s="5"/>
      <c r="E460" s="5"/>
      <c r="F460" s="5"/>
      <c r="G460" s="5"/>
      <c r="H460" s="8"/>
      <c r="I460" s="5"/>
      <c r="J460" s="5"/>
      <c r="K460" s="5"/>
      <c r="L460" s="5"/>
      <c r="M460" s="1"/>
      <c r="O460" s="5"/>
      <c r="P460" s="5"/>
      <c r="Q460" s="5"/>
      <c r="R460" s="1"/>
    </row>
    <row r="461" spans="1:18" x14ac:dyDescent="0.2">
      <c r="A461" s="5"/>
      <c r="B461" s="5"/>
      <c r="C461" s="5"/>
      <c r="D461" s="5"/>
      <c r="E461" s="5"/>
      <c r="F461" s="5"/>
      <c r="G461" s="5"/>
      <c r="H461" s="8"/>
      <c r="I461" s="5"/>
      <c r="J461" s="5"/>
      <c r="K461" s="5"/>
      <c r="L461" s="5"/>
      <c r="M461" s="1"/>
      <c r="O461" s="5"/>
      <c r="P461" s="5"/>
      <c r="Q461" s="5"/>
      <c r="R461" s="1"/>
    </row>
    <row r="462" spans="1:18" x14ac:dyDescent="0.2">
      <c r="A462" s="5"/>
      <c r="B462" s="5"/>
      <c r="C462" s="5"/>
      <c r="D462" s="5"/>
      <c r="E462" s="5"/>
      <c r="F462" s="5"/>
      <c r="G462" s="5"/>
      <c r="H462" s="8"/>
      <c r="I462" s="5"/>
      <c r="J462" s="5"/>
      <c r="K462" s="5"/>
      <c r="L462" s="5"/>
      <c r="M462" s="1"/>
      <c r="O462" s="5"/>
      <c r="P462" s="5"/>
      <c r="Q462" s="5"/>
      <c r="R462" s="1"/>
    </row>
    <row r="463" spans="1:18" x14ac:dyDescent="0.2">
      <c r="A463" s="5"/>
      <c r="B463" s="5"/>
      <c r="C463" s="5"/>
      <c r="D463" s="5"/>
      <c r="E463" s="5"/>
      <c r="F463" s="5"/>
      <c r="G463" s="5"/>
      <c r="H463" s="8"/>
      <c r="I463" s="5"/>
      <c r="J463" s="5"/>
      <c r="K463" s="5"/>
      <c r="L463" s="5"/>
      <c r="M463" s="1"/>
      <c r="O463" s="5"/>
      <c r="P463" s="5"/>
      <c r="Q463" s="5"/>
      <c r="R463" s="1"/>
    </row>
    <row r="464" spans="1:18" x14ac:dyDescent="0.2">
      <c r="A464" s="5"/>
      <c r="B464" s="5"/>
      <c r="C464" s="5"/>
      <c r="D464" s="5"/>
      <c r="E464" s="5"/>
      <c r="F464" s="5"/>
      <c r="G464" s="5"/>
      <c r="H464" s="8"/>
      <c r="I464" s="5"/>
      <c r="J464" s="5"/>
      <c r="K464" s="5"/>
      <c r="L464" s="5"/>
      <c r="M464" s="1"/>
      <c r="O464" s="5"/>
      <c r="P464" s="5"/>
      <c r="Q464" s="5"/>
      <c r="R464" s="1"/>
    </row>
    <row r="465" spans="1:18" x14ac:dyDescent="0.2">
      <c r="A465" s="5"/>
      <c r="B465" s="5"/>
      <c r="C465" s="5"/>
      <c r="D465" s="5"/>
      <c r="E465" s="5"/>
      <c r="F465" s="5"/>
      <c r="G465" s="5"/>
      <c r="H465" s="8"/>
      <c r="I465" s="5"/>
      <c r="J465" s="5"/>
      <c r="K465" s="5"/>
      <c r="L465" s="5"/>
      <c r="M465" s="1"/>
      <c r="O465" s="5"/>
      <c r="P465" s="5"/>
      <c r="Q465" s="5"/>
      <c r="R465" s="1"/>
    </row>
    <row r="466" spans="1:18" x14ac:dyDescent="0.2">
      <c r="A466" s="5"/>
      <c r="B466" s="5"/>
      <c r="C466" s="5"/>
      <c r="D466" s="5"/>
      <c r="E466" s="5"/>
      <c r="F466" s="5"/>
      <c r="G466" s="5"/>
      <c r="H466" s="8"/>
      <c r="I466" s="5"/>
      <c r="J466" s="5"/>
      <c r="K466" s="5"/>
      <c r="L466" s="5"/>
      <c r="M466" s="1"/>
      <c r="O466" s="5"/>
      <c r="P466" s="5"/>
      <c r="Q466" s="5"/>
      <c r="R466" s="1"/>
    </row>
    <row r="467" spans="1:18" x14ac:dyDescent="0.2">
      <c r="A467" s="5"/>
      <c r="B467" s="5"/>
      <c r="C467" s="5"/>
      <c r="D467" s="5"/>
      <c r="E467" s="5"/>
      <c r="F467" s="5"/>
      <c r="G467" s="5"/>
      <c r="H467" s="8"/>
      <c r="I467" s="5"/>
      <c r="J467" s="5"/>
      <c r="K467" s="5"/>
      <c r="L467" s="5"/>
      <c r="M467" s="1"/>
      <c r="O467" s="5"/>
      <c r="P467" s="5"/>
      <c r="Q467" s="5"/>
      <c r="R467" s="1"/>
    </row>
    <row r="468" spans="1:18" x14ac:dyDescent="0.2">
      <c r="A468" s="5"/>
      <c r="B468" s="5"/>
      <c r="C468" s="5"/>
      <c r="D468" s="5"/>
      <c r="E468" s="5"/>
      <c r="F468" s="5"/>
      <c r="G468" s="5"/>
      <c r="H468" s="8"/>
      <c r="I468" s="5"/>
      <c r="J468" s="5"/>
      <c r="K468" s="5"/>
      <c r="L468" s="5"/>
      <c r="M468" s="1"/>
      <c r="O468" s="5"/>
      <c r="P468" s="5"/>
      <c r="Q468" s="5"/>
      <c r="R468" s="1"/>
    </row>
    <row r="469" spans="1:18" x14ac:dyDescent="0.2">
      <c r="A469" s="5"/>
      <c r="B469" s="5"/>
      <c r="C469" s="5"/>
      <c r="D469" s="5"/>
      <c r="E469" s="5"/>
      <c r="F469" s="5"/>
      <c r="G469" s="5"/>
      <c r="H469" s="8"/>
      <c r="I469" s="5"/>
      <c r="J469" s="5"/>
      <c r="K469" s="5"/>
      <c r="L469" s="5"/>
      <c r="M469" s="1"/>
      <c r="O469" s="5"/>
      <c r="P469" s="5"/>
      <c r="Q469" s="5"/>
      <c r="R469" s="1"/>
    </row>
    <row r="470" spans="1:18" x14ac:dyDescent="0.2">
      <c r="A470" s="5"/>
      <c r="B470" s="5"/>
      <c r="C470" s="5"/>
      <c r="D470" s="5"/>
      <c r="E470" s="5"/>
      <c r="F470" s="5"/>
      <c r="G470" s="5"/>
      <c r="H470" s="8"/>
      <c r="I470" s="5"/>
      <c r="J470" s="5"/>
      <c r="K470" s="5"/>
      <c r="L470" s="5"/>
      <c r="M470" s="1"/>
      <c r="O470" s="5"/>
      <c r="P470" s="5"/>
      <c r="Q470" s="5"/>
      <c r="R470" s="1"/>
    </row>
    <row r="471" spans="1:18" x14ac:dyDescent="0.2">
      <c r="A471" s="5"/>
      <c r="B471" s="5"/>
      <c r="C471" s="5"/>
      <c r="D471" s="5"/>
      <c r="E471" s="5"/>
      <c r="F471" s="5"/>
      <c r="G471" s="5"/>
      <c r="H471" s="8"/>
      <c r="I471" s="5"/>
      <c r="J471" s="5"/>
      <c r="K471" s="5"/>
      <c r="L471" s="5"/>
      <c r="M471" s="1"/>
      <c r="O471" s="5"/>
      <c r="P471" s="5"/>
      <c r="Q471" s="5"/>
      <c r="R471" s="1"/>
    </row>
    <row r="472" spans="1:18" x14ac:dyDescent="0.2">
      <c r="A472" s="5"/>
      <c r="B472" s="5"/>
      <c r="C472" s="5"/>
      <c r="D472" s="5"/>
      <c r="E472" s="5"/>
      <c r="F472" s="5"/>
      <c r="G472" s="5"/>
      <c r="H472" s="8"/>
      <c r="I472" s="5"/>
      <c r="J472" s="5"/>
      <c r="K472" s="5"/>
      <c r="L472" s="5"/>
      <c r="M472" s="1"/>
      <c r="O472" s="5"/>
      <c r="P472" s="5"/>
      <c r="Q472" s="5"/>
      <c r="R472" s="1"/>
    </row>
    <row r="473" spans="1:18" x14ac:dyDescent="0.2">
      <c r="A473" s="5"/>
      <c r="B473" s="5"/>
      <c r="C473" s="5"/>
      <c r="D473" s="5"/>
      <c r="E473" s="5"/>
      <c r="F473" s="5"/>
      <c r="G473" s="5"/>
      <c r="H473" s="8"/>
      <c r="I473" s="5"/>
      <c r="J473" s="5"/>
      <c r="K473" s="5"/>
      <c r="L473" s="5"/>
      <c r="M473" s="1"/>
      <c r="O473" s="5"/>
      <c r="P473" s="5"/>
      <c r="Q473" s="5"/>
      <c r="R473" s="1"/>
    </row>
    <row r="474" spans="1:18" x14ac:dyDescent="0.2">
      <c r="A474" s="5"/>
      <c r="B474" s="5"/>
      <c r="C474" s="5"/>
      <c r="D474" s="5"/>
      <c r="E474" s="5"/>
      <c r="F474" s="5"/>
      <c r="G474" s="5"/>
      <c r="H474" s="8"/>
      <c r="I474" s="5"/>
      <c r="J474" s="5"/>
      <c r="K474" s="5"/>
      <c r="L474" s="5"/>
      <c r="M474" s="1"/>
      <c r="O474" s="5"/>
      <c r="P474" s="5"/>
      <c r="Q474" s="5"/>
      <c r="R474" s="1"/>
    </row>
    <row r="475" spans="1:18" x14ac:dyDescent="0.2">
      <c r="A475" s="5"/>
      <c r="B475" s="5"/>
      <c r="C475" s="5"/>
      <c r="D475" s="5"/>
      <c r="E475" s="5"/>
      <c r="F475" s="5"/>
      <c r="G475" s="5"/>
      <c r="H475" s="8"/>
      <c r="I475" s="5"/>
      <c r="J475" s="5"/>
      <c r="K475" s="5"/>
      <c r="L475" s="5"/>
      <c r="M475" s="1"/>
      <c r="O475" s="5"/>
      <c r="P475" s="5"/>
      <c r="Q475" s="5"/>
      <c r="R475" s="1"/>
    </row>
    <row r="476" spans="1:18" x14ac:dyDescent="0.2">
      <c r="A476" s="5"/>
      <c r="B476" s="5"/>
      <c r="C476" s="5"/>
      <c r="D476" s="5"/>
      <c r="E476" s="5"/>
      <c r="F476" s="5"/>
      <c r="G476" s="5"/>
      <c r="H476" s="8"/>
      <c r="I476" s="5"/>
      <c r="J476" s="5"/>
      <c r="K476" s="5"/>
      <c r="L476" s="5"/>
      <c r="M476" s="1"/>
      <c r="O476" s="5"/>
      <c r="P476" s="5"/>
      <c r="Q476" s="5"/>
      <c r="R476" s="1"/>
    </row>
    <row r="477" spans="1:18" x14ac:dyDescent="0.2">
      <c r="A477" s="5"/>
      <c r="B477" s="5"/>
      <c r="C477" s="5"/>
      <c r="D477" s="5"/>
      <c r="E477" s="5"/>
      <c r="F477" s="5"/>
      <c r="G477" s="5"/>
      <c r="H477" s="8"/>
      <c r="I477" s="5"/>
      <c r="J477" s="5"/>
      <c r="K477" s="5"/>
      <c r="L477" s="5"/>
      <c r="M477" s="1"/>
      <c r="O477" s="5"/>
      <c r="P477" s="5"/>
      <c r="Q477" s="5"/>
      <c r="R477" s="1"/>
    </row>
    <row r="478" spans="1:18" x14ac:dyDescent="0.2">
      <c r="A478" s="5"/>
      <c r="B478" s="5"/>
      <c r="C478" s="5"/>
      <c r="D478" s="5"/>
      <c r="E478" s="5"/>
      <c r="F478" s="5"/>
      <c r="G478" s="5"/>
      <c r="H478" s="8"/>
      <c r="I478" s="5"/>
      <c r="J478" s="5"/>
      <c r="K478" s="5"/>
      <c r="L478" s="5"/>
      <c r="M478" s="1"/>
      <c r="O478" s="5"/>
      <c r="P478" s="5"/>
      <c r="Q478" s="5"/>
      <c r="R478" s="1"/>
    </row>
    <row r="479" spans="1:18" x14ac:dyDescent="0.2">
      <c r="A479" s="5"/>
      <c r="B479" s="5"/>
      <c r="C479" s="5"/>
      <c r="D479" s="5"/>
      <c r="E479" s="5"/>
      <c r="F479" s="5"/>
      <c r="G479" s="5"/>
      <c r="H479" s="8"/>
      <c r="I479" s="5"/>
      <c r="J479" s="5"/>
      <c r="K479" s="5"/>
      <c r="L479" s="5"/>
      <c r="M479" s="1"/>
      <c r="O479" s="5"/>
      <c r="P479" s="5"/>
      <c r="Q479" s="5"/>
      <c r="R479" s="1"/>
    </row>
    <row r="480" spans="1:18" x14ac:dyDescent="0.2">
      <c r="A480" s="5"/>
      <c r="B480" s="5"/>
      <c r="C480" s="5"/>
      <c r="D480" s="5"/>
      <c r="E480" s="5"/>
      <c r="F480" s="5"/>
      <c r="G480" s="5"/>
      <c r="H480" s="8"/>
      <c r="I480" s="5"/>
      <c r="J480" s="5"/>
      <c r="K480" s="5"/>
      <c r="L480" s="5"/>
      <c r="M480" s="1"/>
      <c r="O480" s="5"/>
      <c r="P480" s="5"/>
      <c r="Q480" s="5"/>
      <c r="R480" s="1"/>
    </row>
    <row r="481" spans="1:18" x14ac:dyDescent="0.2">
      <c r="A481" s="5"/>
      <c r="B481" s="5"/>
      <c r="C481" s="5"/>
      <c r="D481" s="5"/>
      <c r="E481" s="5"/>
      <c r="F481" s="5"/>
      <c r="G481" s="5"/>
      <c r="H481" s="8"/>
      <c r="I481" s="5"/>
      <c r="J481" s="5"/>
      <c r="K481" s="5"/>
      <c r="L481" s="5"/>
      <c r="M481" s="1"/>
      <c r="O481" s="5"/>
      <c r="P481" s="5"/>
      <c r="Q481" s="5"/>
      <c r="R481" s="1"/>
    </row>
    <row r="482" spans="1:18" x14ac:dyDescent="0.2">
      <c r="A482" s="5"/>
      <c r="B482" s="5"/>
      <c r="C482" s="5"/>
      <c r="D482" s="5"/>
      <c r="E482" s="5"/>
      <c r="F482" s="5"/>
      <c r="G482" s="5"/>
      <c r="H482" s="8"/>
      <c r="I482" s="5"/>
      <c r="J482" s="5"/>
      <c r="K482" s="5"/>
      <c r="L482" s="5"/>
      <c r="M482" s="1"/>
      <c r="O482" s="5"/>
      <c r="P482" s="5"/>
      <c r="Q482" s="5"/>
      <c r="R482" s="1"/>
    </row>
    <row r="483" spans="1:18" x14ac:dyDescent="0.2">
      <c r="A483" s="5"/>
      <c r="B483" s="5"/>
      <c r="C483" s="5"/>
      <c r="D483" s="5"/>
      <c r="E483" s="5"/>
      <c r="F483" s="5"/>
      <c r="G483" s="5"/>
      <c r="H483" s="8"/>
      <c r="I483" s="5"/>
      <c r="J483" s="5"/>
      <c r="K483" s="5"/>
      <c r="L483" s="5"/>
      <c r="M483" s="1"/>
      <c r="O483" s="5"/>
      <c r="P483" s="5"/>
      <c r="Q483" s="5"/>
      <c r="R483" s="1"/>
    </row>
    <row r="484" spans="1:18" x14ac:dyDescent="0.2">
      <c r="A484" s="5"/>
      <c r="B484" s="5"/>
      <c r="C484" s="5"/>
      <c r="D484" s="5"/>
      <c r="E484" s="5"/>
      <c r="F484" s="5"/>
      <c r="G484" s="5"/>
      <c r="H484" s="8"/>
      <c r="I484" s="5"/>
      <c r="J484" s="5"/>
      <c r="K484" s="5"/>
      <c r="L484" s="5"/>
      <c r="M484" s="1"/>
      <c r="O484" s="5"/>
      <c r="P484" s="5"/>
      <c r="Q484" s="5"/>
      <c r="R484" s="1"/>
    </row>
    <row r="485" spans="1:18" x14ac:dyDescent="0.2">
      <c r="A485" s="5"/>
      <c r="B485" s="5"/>
      <c r="C485" s="5"/>
      <c r="D485" s="5"/>
      <c r="E485" s="5"/>
      <c r="F485" s="5"/>
      <c r="G485" s="5"/>
      <c r="H485" s="8"/>
      <c r="I485" s="5"/>
      <c r="J485" s="5"/>
      <c r="K485" s="5"/>
      <c r="L485" s="5"/>
      <c r="M485" s="1"/>
      <c r="O485" s="5"/>
      <c r="P485" s="5"/>
      <c r="Q485" s="5"/>
      <c r="R485" s="1"/>
    </row>
    <row r="486" spans="1:18" x14ac:dyDescent="0.2">
      <c r="A486" s="5"/>
      <c r="B486" s="5"/>
      <c r="C486" s="5"/>
      <c r="D486" s="5"/>
      <c r="E486" s="5"/>
      <c r="F486" s="5"/>
      <c r="G486" s="5"/>
      <c r="H486" s="8"/>
      <c r="I486" s="5"/>
      <c r="J486" s="5"/>
      <c r="K486" s="5"/>
      <c r="L486" s="5"/>
      <c r="M486" s="1"/>
      <c r="O486" s="5"/>
      <c r="P486" s="5"/>
      <c r="Q486" s="5"/>
      <c r="R486" s="1"/>
    </row>
    <row r="487" spans="1:18" x14ac:dyDescent="0.2">
      <c r="A487" s="5"/>
      <c r="B487" s="5"/>
      <c r="C487" s="5"/>
      <c r="D487" s="5"/>
      <c r="E487" s="5"/>
      <c r="F487" s="5"/>
      <c r="G487" s="5"/>
      <c r="H487" s="8"/>
      <c r="I487" s="5"/>
      <c r="J487" s="5"/>
      <c r="K487" s="5"/>
      <c r="L487" s="5"/>
      <c r="M487" s="1"/>
      <c r="O487" s="5"/>
      <c r="P487" s="5"/>
      <c r="Q487" s="5"/>
      <c r="R487" s="1"/>
    </row>
    <row r="488" spans="1:18" x14ac:dyDescent="0.2">
      <c r="A488" s="5"/>
      <c r="B488" s="5"/>
      <c r="C488" s="5"/>
      <c r="D488" s="5"/>
      <c r="E488" s="5"/>
      <c r="F488" s="5"/>
      <c r="G488" s="5"/>
      <c r="H488" s="8"/>
      <c r="I488" s="5"/>
      <c r="J488" s="5"/>
      <c r="K488" s="5"/>
      <c r="L488" s="5"/>
      <c r="M488" s="1"/>
      <c r="O488" s="5"/>
      <c r="P488" s="5"/>
      <c r="Q488" s="5"/>
      <c r="R488" s="1"/>
    </row>
    <row r="489" spans="1:18" x14ac:dyDescent="0.2">
      <c r="A489" s="5"/>
      <c r="B489" s="5"/>
      <c r="C489" s="5"/>
      <c r="D489" s="5"/>
      <c r="E489" s="5"/>
      <c r="F489" s="5"/>
      <c r="G489" s="5"/>
      <c r="H489" s="8"/>
      <c r="I489" s="5"/>
      <c r="J489" s="5"/>
      <c r="K489" s="5"/>
      <c r="L489" s="5"/>
      <c r="M489" s="1"/>
      <c r="O489" s="5"/>
      <c r="P489" s="5"/>
      <c r="Q489" s="5"/>
      <c r="R489" s="1"/>
    </row>
    <row r="490" spans="1:18" x14ac:dyDescent="0.2">
      <c r="A490" s="5"/>
      <c r="B490" s="5"/>
      <c r="C490" s="5"/>
      <c r="D490" s="5"/>
      <c r="E490" s="5"/>
      <c r="F490" s="5"/>
      <c r="G490" s="5"/>
      <c r="H490" s="8"/>
      <c r="I490" s="5"/>
      <c r="J490" s="5"/>
      <c r="K490" s="5"/>
      <c r="L490" s="5"/>
      <c r="M490" s="1"/>
      <c r="O490" s="5"/>
      <c r="P490" s="5"/>
      <c r="Q490" s="5"/>
      <c r="R490" s="1"/>
    </row>
    <row r="491" spans="1:18" x14ac:dyDescent="0.2">
      <c r="A491" s="5"/>
      <c r="B491" s="5"/>
      <c r="C491" s="5"/>
      <c r="D491" s="5"/>
      <c r="E491" s="5"/>
      <c r="F491" s="5"/>
      <c r="G491" s="5"/>
      <c r="H491" s="8"/>
      <c r="I491" s="5"/>
      <c r="J491" s="5"/>
      <c r="K491" s="5"/>
      <c r="L491" s="5"/>
      <c r="M491" s="1"/>
      <c r="O491" s="5"/>
      <c r="P491" s="5"/>
      <c r="Q491" s="5"/>
      <c r="R491" s="1"/>
    </row>
    <row r="492" spans="1:18" x14ac:dyDescent="0.2">
      <c r="A492" s="5"/>
      <c r="B492" s="5"/>
      <c r="C492" s="5"/>
      <c r="D492" s="5"/>
      <c r="E492" s="5"/>
      <c r="F492" s="5"/>
      <c r="G492" s="5"/>
      <c r="H492" s="8"/>
      <c r="I492" s="5"/>
      <c r="J492" s="5"/>
      <c r="K492" s="5"/>
      <c r="L492" s="5"/>
      <c r="M492" s="1"/>
      <c r="O492" s="5"/>
      <c r="P492" s="5"/>
      <c r="Q492" s="5"/>
      <c r="R492" s="1"/>
    </row>
    <row r="493" spans="1:18" x14ac:dyDescent="0.2">
      <c r="A493" s="5"/>
      <c r="B493" s="5"/>
      <c r="C493" s="5"/>
      <c r="D493" s="5"/>
      <c r="E493" s="5"/>
      <c r="F493" s="5"/>
      <c r="G493" s="5"/>
      <c r="H493" s="8"/>
      <c r="I493" s="5"/>
      <c r="J493" s="5"/>
      <c r="K493" s="5"/>
      <c r="L493" s="5"/>
      <c r="M493" s="1"/>
      <c r="O493" s="5"/>
      <c r="P493" s="5"/>
      <c r="Q493" s="5"/>
      <c r="R493" s="1"/>
    </row>
    <row r="494" spans="1:18" x14ac:dyDescent="0.2">
      <c r="A494" s="5"/>
      <c r="B494" s="5"/>
      <c r="C494" s="5"/>
      <c r="D494" s="5"/>
      <c r="E494" s="5"/>
      <c r="F494" s="5"/>
      <c r="G494" s="5"/>
      <c r="H494" s="8"/>
      <c r="I494" s="5"/>
      <c r="J494" s="5"/>
      <c r="K494" s="5"/>
      <c r="L494" s="5"/>
      <c r="M494" s="1"/>
      <c r="O494" s="5"/>
      <c r="P494" s="5"/>
      <c r="Q494" s="5"/>
      <c r="R494" s="1"/>
    </row>
    <row r="495" spans="1:18" x14ac:dyDescent="0.2">
      <c r="A495" s="5"/>
      <c r="B495" s="5"/>
      <c r="C495" s="5"/>
      <c r="D495" s="5"/>
      <c r="E495" s="5"/>
      <c r="F495" s="5"/>
      <c r="G495" s="5"/>
      <c r="H495" s="8"/>
      <c r="I495" s="5"/>
      <c r="J495" s="5"/>
      <c r="K495" s="5"/>
      <c r="L495" s="5"/>
      <c r="M495" s="1"/>
      <c r="O495" s="5"/>
      <c r="P495" s="5"/>
      <c r="Q495" s="5"/>
      <c r="R495" s="1"/>
    </row>
    <row r="496" spans="1:18" x14ac:dyDescent="0.2">
      <c r="A496" s="5"/>
      <c r="B496" s="5"/>
      <c r="C496" s="5"/>
      <c r="D496" s="5"/>
      <c r="E496" s="5"/>
      <c r="F496" s="5"/>
      <c r="G496" s="5"/>
      <c r="H496" s="8"/>
      <c r="I496" s="5"/>
      <c r="J496" s="5"/>
      <c r="K496" s="5"/>
      <c r="L496" s="5"/>
      <c r="M496" s="1"/>
      <c r="O496" s="5"/>
      <c r="P496" s="5"/>
      <c r="Q496" s="5"/>
      <c r="R496" s="1"/>
    </row>
  </sheetData>
  <sheetProtection algorithmName="SHA-512" hashValue="gAfmlXdnHALdPCLomTtYbyFa0LbOb2b9sGROByUbdX3kCwFUM72ZLDYq1i8f6SrACkjm9fepCN3L4dubJN8gsw==" saltValue="56VL6kWlS798AgsZjyRWrg==" spinCount="100000" sheet="1" objects="1" scenarios="1"/>
  <sortState ref="A4:S53">
    <sortCondition ref="A4"/>
  </sortState>
  <conditionalFormatting sqref="H4:H53">
    <cfRule type="top10" dxfId="11" priority="5" rank="1"/>
    <cfRule type="top10" dxfId="10" priority="6" bottom="1" rank="1"/>
  </conditionalFormatting>
  <conditionalFormatting sqref="M4:M53">
    <cfRule type="top10" dxfId="9" priority="3" rank="1"/>
    <cfRule type="top10" dxfId="8" priority="4" bottom="1" rank="1"/>
  </conditionalFormatting>
  <conditionalFormatting sqref="R4:R53">
    <cfRule type="top10" dxfId="7" priority="1" rank="1"/>
    <cfRule type="top10" dxfId="6" priority="2" bottom="1" rank="1"/>
  </conditionalFormatting>
  <pageMargins left="0.24" right="0.24" top="0.47" bottom="0.4" header="0.14000000000000001" footer="0.23"/>
  <pageSetup paperSize="9" orientation="portrait" horizontalDpi="1200" verticalDpi="12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S496"/>
  <sheetViews>
    <sheetView workbookViewId="0">
      <selection activeCell="B3" sqref="B3"/>
    </sheetView>
  </sheetViews>
  <sheetFormatPr defaultColWidth="8.85546875" defaultRowHeight="12.75" x14ac:dyDescent="0.2"/>
  <cols>
    <col min="1" max="1" width="7.140625" style="6" customWidth="1"/>
    <col min="2" max="2" width="27.85546875" style="6" customWidth="1"/>
    <col min="3" max="3" width="27.85546875" style="7" customWidth="1"/>
    <col min="4" max="4" width="11.42578125" style="7" bestFit="1" customWidth="1"/>
    <col min="5" max="5" width="12.42578125" style="6" bestFit="1" customWidth="1"/>
    <col min="6" max="6" width="14.85546875" style="6" bestFit="1" customWidth="1"/>
    <col min="7" max="7" width="10.28515625" style="6" bestFit="1" customWidth="1"/>
    <col min="8" max="8" width="11" style="62" bestFit="1" customWidth="1"/>
    <col min="9" max="9" width="11.42578125" style="8" bestFit="1" customWidth="1"/>
    <col min="10" max="10" width="12.42578125" style="6" bestFit="1" customWidth="1"/>
    <col min="11" max="11" width="14.85546875" style="6" bestFit="1" customWidth="1"/>
    <col min="12" max="12" width="10.28515625" style="6" bestFit="1" customWidth="1"/>
    <col min="13" max="13" width="11" style="8" bestFit="1" customWidth="1"/>
    <col min="14" max="14" width="11.42578125" style="5" bestFit="1" customWidth="1"/>
    <col min="15" max="15" width="12.42578125" style="5" bestFit="1" customWidth="1"/>
    <col min="16" max="16" width="14.85546875" style="5" bestFit="1" customWidth="1"/>
    <col min="17" max="17" width="10.28515625" style="5" bestFit="1" customWidth="1"/>
    <col min="18" max="18" width="11" style="5" bestFit="1" customWidth="1"/>
    <col min="19" max="19" width="6.7109375" style="5" bestFit="1" customWidth="1"/>
    <col min="20" max="16384" width="8.85546875" style="5"/>
  </cols>
  <sheetData>
    <row r="1" spans="1:19" ht="29.25" x14ac:dyDescent="0.35">
      <c r="A1" s="48" t="str">
        <f>Entrants!K1</f>
        <v>SAUVIC Motorkhana 2016 - Round 4</v>
      </c>
      <c r="B1" s="49"/>
      <c r="C1" s="49"/>
      <c r="D1" s="49"/>
      <c r="E1" s="49"/>
      <c r="F1" s="49"/>
      <c r="G1" s="49"/>
      <c r="H1" s="49"/>
      <c r="I1" s="49"/>
      <c r="J1" s="49"/>
      <c r="K1" s="50"/>
      <c r="L1" s="49"/>
      <c r="M1" s="49"/>
      <c r="N1" s="49"/>
      <c r="O1" s="49"/>
      <c r="P1" s="50"/>
      <c r="Q1" s="49"/>
      <c r="R1" s="49"/>
      <c r="S1" s="49"/>
    </row>
    <row r="2" spans="1:19" ht="15" customHeight="1" x14ac:dyDescent="0.25">
      <c r="A2" s="54" t="str">
        <f>Entrants!J10</f>
        <v>MAP 6</v>
      </c>
      <c r="B2" s="54" t="str">
        <f>Entrants!K10</f>
        <v>Basketball Court</v>
      </c>
      <c r="C2" s="52"/>
      <c r="D2" s="52"/>
      <c r="E2" s="51"/>
      <c r="F2" s="53" t="s">
        <v>33</v>
      </c>
      <c r="G2" s="51"/>
      <c r="H2" s="51"/>
      <c r="I2" s="54"/>
      <c r="J2" s="51"/>
      <c r="K2" s="53" t="s">
        <v>33</v>
      </c>
      <c r="L2" s="51"/>
      <c r="M2" s="51"/>
      <c r="N2" s="54"/>
      <c r="O2" s="51"/>
      <c r="P2" s="53" t="s">
        <v>33</v>
      </c>
      <c r="Q2" s="51"/>
      <c r="R2" s="51"/>
      <c r="S2" s="54"/>
    </row>
    <row r="3" spans="1:19" s="6" customFormat="1" ht="15" customHeight="1" thickBot="1" x14ac:dyDescent="0.3">
      <c r="A3" s="55" t="s">
        <v>27</v>
      </c>
      <c r="B3" s="55" t="s">
        <v>18</v>
      </c>
      <c r="C3" s="55" t="s">
        <v>3</v>
      </c>
      <c r="D3" s="55" t="s">
        <v>7</v>
      </c>
      <c r="E3" s="56" t="s">
        <v>19</v>
      </c>
      <c r="F3" s="55" t="s">
        <v>32</v>
      </c>
      <c r="G3" s="55" t="s">
        <v>24</v>
      </c>
      <c r="H3" s="55" t="s">
        <v>23</v>
      </c>
      <c r="I3" s="55" t="s">
        <v>25</v>
      </c>
      <c r="J3" s="55" t="s">
        <v>26</v>
      </c>
      <c r="K3" s="55" t="s">
        <v>32</v>
      </c>
      <c r="L3" s="55" t="s">
        <v>24</v>
      </c>
      <c r="M3" s="55" t="s">
        <v>23</v>
      </c>
      <c r="N3" s="55" t="s">
        <v>25</v>
      </c>
      <c r="O3" s="55" t="s">
        <v>56</v>
      </c>
      <c r="P3" s="55" t="s">
        <v>32</v>
      </c>
      <c r="Q3" s="55" t="s">
        <v>24</v>
      </c>
      <c r="R3" s="55" t="s">
        <v>23</v>
      </c>
      <c r="S3" s="55" t="s">
        <v>25</v>
      </c>
    </row>
    <row r="4" spans="1:19" ht="15" customHeight="1" x14ac:dyDescent="0.25">
      <c r="A4" s="38">
        <f>IF(Entrants!B4="","",Entrants!B4)</f>
        <v>1</v>
      </c>
      <c r="B4" s="38" t="str">
        <f>IF(Entrants!C4="","",Entrants!C4)</f>
        <v>Simon Henman</v>
      </c>
      <c r="C4" s="38" t="str">
        <f>IF(Entrants!D4="","",Entrants!D4)</f>
        <v>EVO</v>
      </c>
      <c r="D4" s="38" t="str">
        <f>IF(Entrants!E4="","",Entrants!E4)</f>
        <v>4WD</v>
      </c>
      <c r="E4" s="93">
        <v>32.28</v>
      </c>
      <c r="F4" s="96"/>
      <c r="G4" s="96"/>
      <c r="H4" s="39">
        <f>IF(E4="","",IF(G4="DNS",E$57,IF(G4="DNF",E$56,IF(G4="WD",E$55,IF(E4+(F4*E$58)&gt;E$55,E$55,E4+(F4*E$58))))))</f>
        <v>32.28</v>
      </c>
      <c r="I4" s="58">
        <f>IFERROR((Entrants!$B$56+1)-RANK(H4,$H$4:$H$53,1),"")</f>
        <v>43</v>
      </c>
      <c r="J4" s="93">
        <v>43.32</v>
      </c>
      <c r="K4" s="103"/>
      <c r="L4" s="103"/>
      <c r="M4" s="39">
        <f>IF(J4="","",IF(L4="DNS",J$57,IF(L4="DNF",J$56,IF(L4="WD",J$55,IF(J4+(K4*J$58)&gt;J$55,J$55,J4+(K4*J$58))))))</f>
        <v>43.32</v>
      </c>
      <c r="N4" s="58">
        <f>IFERROR((Entrants!$B$56+1)-RANK(M4,$M$4:$M$53,1),"")</f>
        <v>15</v>
      </c>
      <c r="O4" s="93">
        <v>31.43</v>
      </c>
      <c r="P4" s="103"/>
      <c r="Q4" s="103"/>
      <c r="R4" s="39">
        <f>IF(O4="","",IF(Q4="DNS",O$57,IF(Q4="DNF",O$56,IF(Q4="WD",O$55,IF(O4+(P4*O$58)&gt;O$55,O$55,O4+(P4*O$58))))))</f>
        <v>31.43</v>
      </c>
      <c r="S4" s="58">
        <f>IFERROR((Entrants!$B$56+1)-RANK(R4,$R$4:$R$53,1),"")</f>
        <v>43</v>
      </c>
    </row>
    <row r="5" spans="1:19" ht="15" customHeight="1" x14ac:dyDescent="0.25">
      <c r="A5" s="38">
        <f>IF(Entrants!B5="","",Entrants!B5)</f>
        <v>2</v>
      </c>
      <c r="B5" s="38" t="str">
        <f>IF(Entrants!C5="","",Entrants!C5)</f>
        <v>Jett Benson</v>
      </c>
      <c r="C5" s="38" t="str">
        <f>IF(Entrants!D5="","",Entrants!D5)</f>
        <v>180sx</v>
      </c>
      <c r="D5" s="38" t="str">
        <f>IF(Entrants!E5="","",Entrants!E5)</f>
        <v>2WD</v>
      </c>
      <c r="E5" s="93">
        <v>35.22</v>
      </c>
      <c r="F5" s="96"/>
      <c r="G5" s="96"/>
      <c r="H5" s="39">
        <f t="shared" ref="H5:H53" si="0">IF(E5="","",IF(G5="DNS",E$57,IF(G5="DNF",E$56,IF(G5="WD",E$55,IF(E5+(F5*E$58)&gt;E$55,E$55,E5+(F5*E$58))))))</f>
        <v>35.22</v>
      </c>
      <c r="I5" s="58">
        <f>IFERROR((Entrants!$B$56+1)-RANK(H5,$H$4:$H$53,1),"")</f>
        <v>32</v>
      </c>
      <c r="J5" s="93">
        <v>34.880000000000003</v>
      </c>
      <c r="K5" s="103"/>
      <c r="L5" s="103"/>
      <c r="M5" s="39">
        <f t="shared" ref="M5:M53" si="1">IF(J5="","",IF(L5="DNS",J$57,IF(L5="DNF",J$56,IF(L5="WD",J$55,IF(J5+(K5*J$58)&gt;J$55,J$55,J5+(K5*J$58))))))</f>
        <v>34.880000000000003</v>
      </c>
      <c r="N5" s="58">
        <f>IFERROR((Entrants!$B$56+1)-RANK(M5,$M$4:$M$53,1),"")</f>
        <v>32</v>
      </c>
      <c r="O5" s="93">
        <v>35.06</v>
      </c>
      <c r="P5" s="103"/>
      <c r="Q5" s="103"/>
      <c r="R5" s="39">
        <f t="shared" ref="R5:R53" si="2">IF(O5="","",IF(Q5="DNS",O$57,IF(Q5="DNF",O$56,IF(Q5="WD",O$55,IF(O5+(P5*O$58)&gt;O$55,O$55,O5+(P5*O$58))))))</f>
        <v>35.06</v>
      </c>
      <c r="S5" s="58">
        <f>IFERROR((Entrants!$B$56+1)-RANK(R5,$R$4:$R$53,1),"")</f>
        <v>29</v>
      </c>
    </row>
    <row r="6" spans="1:19" ht="15" customHeight="1" x14ac:dyDescent="0.25">
      <c r="A6" s="38">
        <f>IF(Entrants!B6="","",Entrants!B6)</f>
        <v>3</v>
      </c>
      <c r="B6" s="38" t="str">
        <f>IF(Entrants!C6="","",Entrants!C6)</f>
        <v>Shane Janssen</v>
      </c>
      <c r="C6" s="38" t="str">
        <f>IF(Entrants!D6="","",Entrants!D6)</f>
        <v>R33 GTR</v>
      </c>
      <c r="D6" s="38" t="str">
        <f>IF(Entrants!E6="","",Entrants!E6)</f>
        <v>4WD</v>
      </c>
      <c r="E6" s="93">
        <v>32.53</v>
      </c>
      <c r="F6" s="96"/>
      <c r="G6" s="96"/>
      <c r="H6" s="39">
        <f t="shared" si="0"/>
        <v>32.53</v>
      </c>
      <c r="I6" s="58">
        <f>IFERROR((Entrants!$B$56+1)-RANK(H6,$H$4:$H$53,1),"")</f>
        <v>42</v>
      </c>
      <c r="J6" s="93">
        <v>30.44</v>
      </c>
      <c r="K6" s="102"/>
      <c r="L6" s="102"/>
      <c r="M6" s="39">
        <f t="shared" si="1"/>
        <v>30.44</v>
      </c>
      <c r="N6" s="58">
        <f>IFERROR((Entrants!$B$56+1)-RANK(M6,$M$4:$M$53,1),"")</f>
        <v>46</v>
      </c>
      <c r="O6" s="93">
        <v>30.4</v>
      </c>
      <c r="P6" s="102"/>
      <c r="Q6" s="102"/>
      <c r="R6" s="39">
        <f t="shared" si="2"/>
        <v>30.4</v>
      </c>
      <c r="S6" s="58">
        <f>IFERROR((Entrants!$B$56+1)-RANK(R6,$R$4:$R$53,1),"")</f>
        <v>46</v>
      </c>
    </row>
    <row r="7" spans="1:19" ht="15" customHeight="1" x14ac:dyDescent="0.25">
      <c r="A7" s="38">
        <f>IF(Entrants!B7="","",Entrants!B7)</f>
        <v>4</v>
      </c>
      <c r="B7" s="38" t="str">
        <f>IF(Entrants!C7="","",Entrants!C7)</f>
        <v>Kyle Bone</v>
      </c>
      <c r="C7" s="38" t="str">
        <f>IF(Entrants!D7="","",Entrants!D7)</f>
        <v>R33 GTS-t</v>
      </c>
      <c r="D7" s="38" t="str">
        <f>IF(Entrants!E7="","",Entrants!E7)</f>
        <v>2WD</v>
      </c>
      <c r="E7" s="93">
        <v>36.9</v>
      </c>
      <c r="F7" s="94"/>
      <c r="G7" s="94"/>
      <c r="H7" s="39">
        <f t="shared" si="0"/>
        <v>36.9</v>
      </c>
      <c r="I7" s="58">
        <f>IFERROR((Entrants!$B$56+1)-RANK(H7,$H$4:$H$53,1),"")</f>
        <v>27</v>
      </c>
      <c r="J7" s="93">
        <v>35.619999999999997</v>
      </c>
      <c r="K7" s="103"/>
      <c r="L7" s="103"/>
      <c r="M7" s="39">
        <f t="shared" si="1"/>
        <v>35.619999999999997</v>
      </c>
      <c r="N7" s="58">
        <f>IFERROR((Entrants!$B$56+1)-RANK(M7,$M$4:$M$53,1),"")</f>
        <v>29</v>
      </c>
      <c r="O7" s="93">
        <v>33.47</v>
      </c>
      <c r="P7" s="103"/>
      <c r="Q7" s="103"/>
      <c r="R7" s="39">
        <f t="shared" si="2"/>
        <v>33.47</v>
      </c>
      <c r="S7" s="58">
        <f>IFERROR((Entrants!$B$56+1)-RANK(R7,$R$4:$R$53,1),"")</f>
        <v>35</v>
      </c>
    </row>
    <row r="8" spans="1:19" ht="15" customHeight="1" x14ac:dyDescent="0.25">
      <c r="A8" s="38">
        <f>IF(Entrants!B8="","",Entrants!B8)</f>
        <v>5</v>
      </c>
      <c r="B8" s="38" t="str">
        <f>IF(Entrants!C8="","",Entrants!C8)</f>
        <v>Paris Hoult</v>
      </c>
      <c r="C8" s="38" t="str">
        <f>IF(Entrants!D8="","",Entrants!D8)</f>
        <v>Chaser</v>
      </c>
      <c r="D8" s="38" t="str">
        <f>IF(Entrants!E8="","",Entrants!E8)</f>
        <v>2WD</v>
      </c>
      <c r="E8" s="93">
        <v>39.68</v>
      </c>
      <c r="F8" s="94"/>
      <c r="G8" s="94"/>
      <c r="H8" s="39">
        <f t="shared" si="0"/>
        <v>39.68</v>
      </c>
      <c r="I8" s="58">
        <f>IFERROR((Entrants!$B$56+1)-RANK(H8,$H$4:$H$53,1),"")</f>
        <v>16</v>
      </c>
      <c r="J8" s="93">
        <v>0</v>
      </c>
      <c r="K8" s="103"/>
      <c r="L8" s="103" t="s">
        <v>145</v>
      </c>
      <c r="M8" s="39">
        <f t="shared" si="1"/>
        <v>57.28</v>
      </c>
      <c r="N8" s="58">
        <v>0</v>
      </c>
      <c r="O8" s="93">
        <v>0</v>
      </c>
      <c r="P8" s="102"/>
      <c r="Q8" s="102" t="s">
        <v>145</v>
      </c>
      <c r="R8" s="39">
        <f t="shared" si="2"/>
        <v>66.849999999999994</v>
      </c>
      <c r="S8" s="58">
        <v>0</v>
      </c>
    </row>
    <row r="9" spans="1:19" ht="15" customHeight="1" x14ac:dyDescent="0.25">
      <c r="A9" s="38">
        <f>IF(Entrants!B9="","",Entrants!B9)</f>
        <v>6</v>
      </c>
      <c r="B9" s="38" t="str">
        <f>IF(Entrants!C9="","",Entrants!C9)</f>
        <v>Sean Power</v>
      </c>
      <c r="C9" s="38" t="str">
        <f>IF(Entrants!D9="","",Entrants!D9)</f>
        <v>SR32</v>
      </c>
      <c r="D9" s="38" t="str">
        <f>IF(Entrants!E9="","",Entrants!E9)</f>
        <v>2WD</v>
      </c>
      <c r="E9" s="93">
        <v>33.69</v>
      </c>
      <c r="F9" s="96"/>
      <c r="G9" s="96"/>
      <c r="H9" s="39">
        <f t="shared" si="0"/>
        <v>33.69</v>
      </c>
      <c r="I9" s="58">
        <f>IFERROR((Entrants!$B$56+1)-RANK(H9,$H$4:$H$53,1),"")</f>
        <v>38</v>
      </c>
      <c r="J9" s="93">
        <v>33.32</v>
      </c>
      <c r="K9" s="103">
        <v>1</v>
      </c>
      <c r="L9" s="103"/>
      <c r="M9" s="39">
        <f t="shared" si="1"/>
        <v>38.32</v>
      </c>
      <c r="N9" s="58">
        <f>IFERROR((Entrants!$B$56+1)-RANK(M9,$M$4:$M$53,1),"")</f>
        <v>23</v>
      </c>
      <c r="O9" s="93">
        <v>0</v>
      </c>
      <c r="P9" s="102"/>
      <c r="Q9" s="102" t="s">
        <v>145</v>
      </c>
      <c r="R9" s="39">
        <f t="shared" si="2"/>
        <v>66.849999999999994</v>
      </c>
      <c r="S9" s="58">
        <v>0</v>
      </c>
    </row>
    <row r="10" spans="1:19" ht="15" customHeight="1" x14ac:dyDescent="0.25">
      <c r="A10" s="38">
        <f>IF(Entrants!B10="","",Entrants!B10)</f>
        <v>7</v>
      </c>
      <c r="B10" s="38" t="str">
        <f>IF(Entrants!C10="","",Entrants!C10)</f>
        <v>Jack puzin</v>
      </c>
      <c r="C10" s="38" t="str">
        <f>IF(Entrants!D10="","",Entrants!D10)</f>
        <v>R33 GTS-t</v>
      </c>
      <c r="D10" s="38" t="str">
        <f>IF(Entrants!E10="","",Entrants!E10)</f>
        <v>2WD</v>
      </c>
      <c r="E10" s="93">
        <v>52.03</v>
      </c>
      <c r="F10" s="94"/>
      <c r="G10" s="94"/>
      <c r="H10" s="39">
        <f t="shared" si="0"/>
        <v>52.03</v>
      </c>
      <c r="I10" s="58">
        <f>IFERROR((Entrants!$B$56+1)-RANK(H10,$H$4:$H$53,1),"")</f>
        <v>9</v>
      </c>
      <c r="J10" s="93">
        <v>45.15</v>
      </c>
      <c r="K10" s="103"/>
      <c r="L10" s="103"/>
      <c r="M10" s="39">
        <f t="shared" si="1"/>
        <v>45.15</v>
      </c>
      <c r="N10" s="58">
        <f>IFERROR((Entrants!$B$56+1)-RANK(M10,$M$4:$M$53,1),"")</f>
        <v>13</v>
      </c>
      <c r="O10" s="93">
        <v>0</v>
      </c>
      <c r="P10" s="103"/>
      <c r="Q10" s="103" t="s">
        <v>146</v>
      </c>
      <c r="R10" s="39">
        <f t="shared" si="2"/>
        <v>66.849999999999994</v>
      </c>
      <c r="S10" s="58">
        <v>0</v>
      </c>
    </row>
    <row r="11" spans="1:19" ht="15" customHeight="1" x14ac:dyDescent="0.25">
      <c r="A11" s="38">
        <f>IF(Entrants!B11="","",Entrants!B11)</f>
        <v>8</v>
      </c>
      <c r="B11" s="38" t="str">
        <f>IF(Entrants!C11="","",Entrants!C11)</f>
        <v xml:space="preserve">Myles shobbrook </v>
      </c>
      <c r="C11" s="38" t="str">
        <f>IF(Entrants!D11="","",Entrants!D11)</f>
        <v>R34 GTT</v>
      </c>
      <c r="D11" s="38" t="str">
        <f>IF(Entrants!E11="","",Entrants!E11)</f>
        <v>2WD</v>
      </c>
      <c r="E11" s="93">
        <v>41.56</v>
      </c>
      <c r="F11" s="94">
        <v>2</v>
      </c>
      <c r="G11" s="94"/>
      <c r="H11" s="39">
        <f t="shared" si="0"/>
        <v>51.56</v>
      </c>
      <c r="I11" s="58">
        <f>IFERROR((Entrants!$B$56+1)-RANK(H11,$H$4:$H$53,1),"")</f>
        <v>10</v>
      </c>
      <c r="J11" s="93">
        <v>49.79</v>
      </c>
      <c r="K11" s="103"/>
      <c r="L11" s="103"/>
      <c r="M11" s="39">
        <f t="shared" si="1"/>
        <v>49.79</v>
      </c>
      <c r="N11" s="58">
        <f>IFERROR((Entrants!$B$56+1)-RANK(M11,$M$4:$M$53,1),"")</f>
        <v>11</v>
      </c>
      <c r="O11" s="93">
        <v>52.4</v>
      </c>
      <c r="P11" s="102"/>
      <c r="Q11" s="102"/>
      <c r="R11" s="39">
        <f t="shared" si="2"/>
        <v>52.4</v>
      </c>
      <c r="S11" s="58">
        <f>IFERROR((Entrants!$B$56+1)-RANK(R11,$R$4:$R$53,1),"")</f>
        <v>17</v>
      </c>
    </row>
    <row r="12" spans="1:19" ht="15" customHeight="1" x14ac:dyDescent="0.25">
      <c r="A12" s="38">
        <f>IF(Entrants!B12="","",Entrants!B12)</f>
        <v>9</v>
      </c>
      <c r="B12" s="38" t="str">
        <f>IF(Entrants!C12="","",Entrants!C12)</f>
        <v>Russell Cunningham</v>
      </c>
      <c r="C12" s="38" t="str">
        <f>IF(Entrants!D12="","",Entrants!D12)</f>
        <v>R32</v>
      </c>
      <c r="D12" s="38" t="str">
        <f>IF(Entrants!E12="","",Entrants!E12)</f>
        <v>2WD</v>
      </c>
      <c r="E12" s="93">
        <v>31.59</v>
      </c>
      <c r="F12" s="94"/>
      <c r="G12" s="94"/>
      <c r="H12" s="39">
        <f t="shared" si="0"/>
        <v>31.59</v>
      </c>
      <c r="I12" s="58">
        <f>IFERROR((Entrants!$B$56+1)-RANK(H12,$H$4:$H$53,1),"")</f>
        <v>45</v>
      </c>
      <c r="J12" s="93">
        <v>31.25</v>
      </c>
      <c r="K12" s="103"/>
      <c r="L12" s="103"/>
      <c r="M12" s="39">
        <f t="shared" si="1"/>
        <v>31.25</v>
      </c>
      <c r="N12" s="58">
        <f>IFERROR((Entrants!$B$56+1)-RANK(M12,$M$4:$M$53,1),"")</f>
        <v>45</v>
      </c>
      <c r="O12" s="93">
        <v>30.68</v>
      </c>
      <c r="P12" s="103"/>
      <c r="Q12" s="103"/>
      <c r="R12" s="39">
        <f t="shared" si="2"/>
        <v>30.68</v>
      </c>
      <c r="S12" s="58">
        <f>IFERROR((Entrants!$B$56+1)-RANK(R12,$R$4:$R$53,1),"")</f>
        <v>45</v>
      </c>
    </row>
    <row r="13" spans="1:19" ht="15" customHeight="1" x14ac:dyDescent="0.25">
      <c r="A13" s="38">
        <f>IF(Entrants!B13="","",Entrants!B13)</f>
        <v>10</v>
      </c>
      <c r="B13" s="38" t="str">
        <f>IF(Entrants!C13="","",Entrants!C13)</f>
        <v>Simon wilcox</v>
      </c>
      <c r="C13" s="38" t="str">
        <f>IF(Entrants!D13="","",Entrants!D13)</f>
        <v>chaser</v>
      </c>
      <c r="D13" s="38" t="str">
        <f>IF(Entrants!E13="","",Entrants!E13)</f>
        <v>2WD</v>
      </c>
      <c r="E13" s="93">
        <v>38.69</v>
      </c>
      <c r="F13" s="96"/>
      <c r="G13" s="96"/>
      <c r="H13" s="39">
        <f t="shared" si="0"/>
        <v>38.69</v>
      </c>
      <c r="I13" s="58">
        <f>IFERROR((Entrants!$B$56+1)-RANK(H13,$H$4:$H$53,1),"")</f>
        <v>18</v>
      </c>
      <c r="J13" s="93">
        <v>51.72</v>
      </c>
      <c r="K13" s="102">
        <v>1</v>
      </c>
      <c r="L13" s="102"/>
      <c r="M13" s="39">
        <f t="shared" si="1"/>
        <v>56.72</v>
      </c>
      <c r="N13" s="58">
        <f>IFERROR((Entrants!$B$56+1)-RANK(M13,$M$4:$M$53,1),"")</f>
        <v>10</v>
      </c>
      <c r="O13" s="93">
        <v>0</v>
      </c>
      <c r="P13" s="102"/>
      <c r="Q13" s="102" t="s">
        <v>145</v>
      </c>
      <c r="R13" s="39">
        <f t="shared" si="2"/>
        <v>66.849999999999994</v>
      </c>
      <c r="S13" s="58">
        <v>0</v>
      </c>
    </row>
    <row r="14" spans="1:19" ht="15" customHeight="1" x14ac:dyDescent="0.25">
      <c r="A14" s="38">
        <f>IF(Entrants!B14="","",Entrants!B14)</f>
        <v>11</v>
      </c>
      <c r="B14" s="38" t="str">
        <f>IF(Entrants!C14="","",Entrants!C14)</f>
        <v>Daniel daraxoglou</v>
      </c>
      <c r="C14" s="38" t="str">
        <f>IF(Entrants!D14="","",Entrants!D14)</f>
        <v>S14</v>
      </c>
      <c r="D14" s="38" t="str">
        <f>IF(Entrants!E14="","",Entrants!E14)</f>
        <v>2WD</v>
      </c>
      <c r="E14" s="93">
        <v>42.22</v>
      </c>
      <c r="F14" s="94"/>
      <c r="G14" s="94"/>
      <c r="H14" s="39">
        <f t="shared" si="0"/>
        <v>42.22</v>
      </c>
      <c r="I14" s="58">
        <f>IFERROR((Entrants!$B$56+1)-RANK(H14,$H$4:$H$53,1),"")</f>
        <v>15</v>
      </c>
      <c r="J14" s="93">
        <v>0</v>
      </c>
      <c r="K14" s="103"/>
      <c r="L14" s="103" t="s">
        <v>146</v>
      </c>
      <c r="M14" s="39">
        <f t="shared" si="1"/>
        <v>57.28</v>
      </c>
      <c r="N14" s="58">
        <v>0</v>
      </c>
      <c r="O14" s="93">
        <v>36.28</v>
      </c>
      <c r="P14" s="102"/>
      <c r="Q14" s="102"/>
      <c r="R14" s="39">
        <f t="shared" si="2"/>
        <v>36.28</v>
      </c>
      <c r="S14" s="58">
        <f>IFERROR((Entrants!$B$56+1)-RANK(R14,$R$4:$R$53,1),"")</f>
        <v>26</v>
      </c>
    </row>
    <row r="15" spans="1:19" ht="15" customHeight="1" x14ac:dyDescent="0.25">
      <c r="A15" s="38">
        <f>IF(Entrants!B15="","",Entrants!B15)</f>
        <v>12</v>
      </c>
      <c r="B15" s="38" t="str">
        <f>IF(Entrants!C15="","",Entrants!C15)</f>
        <v>Ferne Smyth</v>
      </c>
      <c r="C15" s="38" t="str">
        <f>IF(Entrants!D15="","",Entrants!D15)</f>
        <v>180sx</v>
      </c>
      <c r="D15" s="38" t="str">
        <f>IF(Entrants!E15="","",Entrants!E15)</f>
        <v>2WD</v>
      </c>
      <c r="E15" s="93">
        <v>38.380000000000003</v>
      </c>
      <c r="F15" s="96"/>
      <c r="G15" s="96"/>
      <c r="H15" s="39">
        <f t="shared" si="0"/>
        <v>38.380000000000003</v>
      </c>
      <c r="I15" s="58">
        <f>IFERROR((Entrants!$B$56+1)-RANK(H15,$H$4:$H$53,1),"")</f>
        <v>19</v>
      </c>
      <c r="J15" s="93">
        <v>39.75</v>
      </c>
      <c r="K15" s="102"/>
      <c r="L15" s="102"/>
      <c r="M15" s="39">
        <f t="shared" si="1"/>
        <v>39.75</v>
      </c>
      <c r="N15" s="58">
        <f>IFERROR((Entrants!$B$56+1)-RANK(M15,$M$4:$M$53,1),"")</f>
        <v>21</v>
      </c>
      <c r="O15" s="93">
        <v>37.130000000000003</v>
      </c>
      <c r="P15" s="103">
        <v>3</v>
      </c>
      <c r="Q15" s="103"/>
      <c r="R15" s="39">
        <f t="shared" si="2"/>
        <v>52.13</v>
      </c>
      <c r="S15" s="58">
        <f>IFERROR((Entrants!$B$56+1)-RANK(R15,$R$4:$R$53,1),"")</f>
        <v>18</v>
      </c>
    </row>
    <row r="16" spans="1:19" ht="15" customHeight="1" x14ac:dyDescent="0.25">
      <c r="A16" s="38">
        <f>IF(Entrants!B16="","",Entrants!B16)</f>
        <v>13</v>
      </c>
      <c r="B16" s="38" t="str">
        <f>IF(Entrants!C16="","",Entrants!C16)</f>
        <v>Michael Karantzoulis</v>
      </c>
      <c r="C16" s="38" t="str">
        <f>IF(Entrants!D16="","",Entrants!D16)</f>
        <v>chasert</v>
      </c>
      <c r="D16" s="38" t="str">
        <f>IF(Entrants!E16="","",Entrants!E16)</f>
        <v>2WD</v>
      </c>
      <c r="E16" s="93">
        <v>0</v>
      </c>
      <c r="F16" s="96"/>
      <c r="G16" s="96" t="s">
        <v>146</v>
      </c>
      <c r="H16" s="39">
        <f t="shared" si="0"/>
        <v>57.66</v>
      </c>
      <c r="I16" s="58">
        <v>0</v>
      </c>
      <c r="J16" s="93">
        <v>42.06</v>
      </c>
      <c r="K16" s="103"/>
      <c r="L16" s="103"/>
      <c r="M16" s="39">
        <f t="shared" si="1"/>
        <v>42.06</v>
      </c>
      <c r="N16" s="58">
        <f>IFERROR((Entrants!$B$56+1)-RANK(M16,$M$4:$M$53,1),"")</f>
        <v>16</v>
      </c>
      <c r="O16" s="93">
        <v>47.94</v>
      </c>
      <c r="P16" s="103"/>
      <c r="Q16" s="103"/>
      <c r="R16" s="39">
        <f t="shared" si="2"/>
        <v>47.94</v>
      </c>
      <c r="S16" s="58">
        <f>IFERROR((Entrants!$B$56+1)-RANK(R16,$R$4:$R$53,1),"")</f>
        <v>19</v>
      </c>
    </row>
    <row r="17" spans="1:19" ht="15" customHeight="1" x14ac:dyDescent="0.25">
      <c r="A17" s="38">
        <f>IF(Entrants!B17="","",Entrants!B17)</f>
        <v>14</v>
      </c>
      <c r="B17" s="38" t="str">
        <f>IF(Entrants!C17="","",Entrants!C17)</f>
        <v>Paul Bone</v>
      </c>
      <c r="C17" s="38" t="str">
        <f>IF(Entrants!D17="","",Entrants!D17)</f>
        <v>R33 GTS-t</v>
      </c>
      <c r="D17" s="38" t="str">
        <f>IF(Entrants!E17="","",Entrants!E17)</f>
        <v>2WD</v>
      </c>
      <c r="E17" s="93">
        <v>39.19</v>
      </c>
      <c r="F17" s="94"/>
      <c r="G17" s="94"/>
      <c r="H17" s="39">
        <f t="shared" si="0"/>
        <v>39.19</v>
      </c>
      <c r="I17" s="58">
        <f>IFERROR((Entrants!$B$56+1)-RANK(H17,$H$4:$H$53,1),"")</f>
        <v>17</v>
      </c>
      <c r="J17" s="93">
        <v>43.56</v>
      </c>
      <c r="K17" s="103">
        <v>1</v>
      </c>
      <c r="L17" s="103"/>
      <c r="M17" s="39">
        <f t="shared" si="1"/>
        <v>48.56</v>
      </c>
      <c r="N17" s="58">
        <f>IFERROR((Entrants!$B$56+1)-RANK(M17,$M$4:$M$53,1),"")</f>
        <v>12</v>
      </c>
      <c r="O17" s="93">
        <v>36.69</v>
      </c>
      <c r="P17" s="102"/>
      <c r="Q17" s="102"/>
      <c r="R17" s="39">
        <f t="shared" si="2"/>
        <v>36.69</v>
      </c>
      <c r="S17" s="58">
        <f>IFERROR((Entrants!$B$56+1)-RANK(R17,$R$4:$R$53,1),"")</f>
        <v>25</v>
      </c>
    </row>
    <row r="18" spans="1:19" ht="15" customHeight="1" x14ac:dyDescent="0.25">
      <c r="A18" s="38">
        <f>IF(Entrants!B18="","",Entrants!B18)</f>
        <v>15</v>
      </c>
      <c r="B18" s="38" t="str">
        <f>IF(Entrants!C18="","",Entrants!C18)</f>
        <v>Josh Miller</v>
      </c>
      <c r="C18" s="38" t="str">
        <f>IF(Entrants!D18="","",Entrants!D18)</f>
        <v>Mustang</v>
      </c>
      <c r="D18" s="38" t="str">
        <f>IF(Entrants!E18="","",Entrants!E18)</f>
        <v>2WD</v>
      </c>
      <c r="E18" s="93">
        <v>34.06</v>
      </c>
      <c r="F18" s="94"/>
      <c r="G18" s="94"/>
      <c r="H18" s="39">
        <f t="shared" si="0"/>
        <v>34.06</v>
      </c>
      <c r="I18" s="58">
        <f>IFERROR((Entrants!$B$56+1)-RANK(H18,$H$4:$H$53,1),"")</f>
        <v>36</v>
      </c>
      <c r="J18" s="93">
        <v>34.130000000000003</v>
      </c>
      <c r="K18" s="103"/>
      <c r="L18" s="103"/>
      <c r="M18" s="39">
        <f t="shared" si="1"/>
        <v>34.130000000000003</v>
      </c>
      <c r="N18" s="58">
        <f>IFERROR((Entrants!$B$56+1)-RANK(M18,$M$4:$M$53,1),"")</f>
        <v>36</v>
      </c>
      <c r="O18" s="93">
        <v>0</v>
      </c>
      <c r="P18" s="103"/>
      <c r="Q18" s="103" t="s">
        <v>145</v>
      </c>
      <c r="R18" s="39">
        <f t="shared" si="2"/>
        <v>66.849999999999994</v>
      </c>
      <c r="S18" s="58">
        <v>0</v>
      </c>
    </row>
    <row r="19" spans="1:19" ht="15" customHeight="1" x14ac:dyDescent="0.25">
      <c r="A19" s="38">
        <f>IF(Entrants!B19="","",Entrants!B19)</f>
        <v>16</v>
      </c>
      <c r="B19" s="38" t="str">
        <f>IF(Entrants!C19="","",Entrants!C19)</f>
        <v>Andrew Wolf</v>
      </c>
      <c r="C19" s="38" t="str">
        <f>IF(Entrants!D19="","",Entrants!D19)</f>
        <v>Mustang</v>
      </c>
      <c r="D19" s="38" t="str">
        <f>IF(Entrants!E19="","",Entrants!E19)</f>
        <v>2WD</v>
      </c>
      <c r="E19" s="93">
        <v>37.4</v>
      </c>
      <c r="F19" s="94"/>
      <c r="G19" s="94"/>
      <c r="H19" s="39">
        <f t="shared" si="0"/>
        <v>37.4</v>
      </c>
      <c r="I19" s="58">
        <f>IFERROR((Entrants!$B$56+1)-RANK(H19,$H$4:$H$53,1),"")</f>
        <v>25</v>
      </c>
      <c r="J19" s="93">
        <v>34.32</v>
      </c>
      <c r="K19" s="103"/>
      <c r="L19" s="103"/>
      <c r="M19" s="39">
        <f t="shared" si="1"/>
        <v>34.32</v>
      </c>
      <c r="N19" s="58">
        <f>IFERROR((Entrants!$B$56+1)-RANK(M19,$M$4:$M$53,1),"")</f>
        <v>35</v>
      </c>
      <c r="O19" s="93">
        <v>0</v>
      </c>
      <c r="P19" s="103"/>
      <c r="Q19" s="103" t="s">
        <v>145</v>
      </c>
      <c r="R19" s="39">
        <f t="shared" si="2"/>
        <v>66.849999999999994</v>
      </c>
      <c r="S19" s="58">
        <v>0</v>
      </c>
    </row>
    <row r="20" spans="1:19" ht="15" customHeight="1" x14ac:dyDescent="0.25">
      <c r="A20" s="38">
        <f>IF(Entrants!B20="","",Entrants!B20)</f>
        <v>17</v>
      </c>
      <c r="B20" s="38" t="str">
        <f>IF(Entrants!C20="","",Entrants!C20)</f>
        <v>Jarrard Barr</v>
      </c>
      <c r="C20" s="38" t="str">
        <f>IF(Entrants!D20="","",Entrants!D20)</f>
        <v>R33 GTS-t</v>
      </c>
      <c r="D20" s="38" t="str">
        <f>IF(Entrants!E20="","",Entrants!E20)</f>
        <v>2WD</v>
      </c>
      <c r="E20" s="93">
        <v>37.44</v>
      </c>
      <c r="F20" s="96"/>
      <c r="G20" s="96"/>
      <c r="H20" s="39">
        <f t="shared" si="0"/>
        <v>37.44</v>
      </c>
      <c r="I20" s="58">
        <f>IFERROR((Entrants!$B$56+1)-RANK(H20,$H$4:$H$53,1),"")</f>
        <v>24</v>
      </c>
      <c r="J20" s="93">
        <v>52.28</v>
      </c>
      <c r="K20" s="103">
        <v>1</v>
      </c>
      <c r="L20" s="103"/>
      <c r="M20" s="39">
        <f t="shared" si="1"/>
        <v>57.28</v>
      </c>
      <c r="N20" s="58">
        <v>0</v>
      </c>
      <c r="O20" s="93">
        <v>38.880000000000003</v>
      </c>
      <c r="P20" s="103"/>
      <c r="Q20" s="103"/>
      <c r="R20" s="39">
        <f t="shared" si="2"/>
        <v>38.880000000000003</v>
      </c>
      <c r="S20" s="58">
        <f>IFERROR((Entrants!$B$56+1)-RANK(R20,$R$4:$R$53,1),"")</f>
        <v>23</v>
      </c>
    </row>
    <row r="21" spans="1:19" ht="15" customHeight="1" x14ac:dyDescent="0.25">
      <c r="A21" s="38">
        <f>IF(Entrants!B21="","",Entrants!B21)</f>
        <v>18</v>
      </c>
      <c r="B21" s="38" t="str">
        <f>IF(Entrants!C21="","",Entrants!C21)</f>
        <v>Jake walker</v>
      </c>
      <c r="C21" s="38" t="str">
        <f>IF(Entrants!D21="","",Entrants!D21)</f>
        <v>R34 GTT</v>
      </c>
      <c r="D21" s="38" t="str">
        <f>IF(Entrants!E21="","",Entrants!E21)</f>
        <v>2WD</v>
      </c>
      <c r="E21" s="93">
        <v>43.12</v>
      </c>
      <c r="F21" s="94"/>
      <c r="G21" s="94"/>
      <c r="H21" s="39">
        <f t="shared" si="0"/>
        <v>43.12</v>
      </c>
      <c r="I21" s="58">
        <f>IFERROR((Entrants!$B$56+1)-RANK(H21,$H$4:$H$53,1),"")</f>
        <v>13</v>
      </c>
      <c r="J21" s="93">
        <v>43.69</v>
      </c>
      <c r="K21" s="103"/>
      <c r="L21" s="103"/>
      <c r="M21" s="39">
        <f t="shared" si="1"/>
        <v>43.69</v>
      </c>
      <c r="N21" s="58">
        <f>IFERROR((Entrants!$B$56+1)-RANK(M21,$M$4:$M$53,1),"")</f>
        <v>14</v>
      </c>
      <c r="O21" s="93">
        <v>32.630000000000003</v>
      </c>
      <c r="P21" s="103"/>
      <c r="Q21" s="103"/>
      <c r="R21" s="39">
        <f t="shared" si="2"/>
        <v>32.630000000000003</v>
      </c>
      <c r="S21" s="58">
        <f>IFERROR((Entrants!$B$56+1)-RANK(R21,$R$4:$R$53,1),"")</f>
        <v>40</v>
      </c>
    </row>
    <row r="22" spans="1:19" ht="15" customHeight="1" x14ac:dyDescent="0.25">
      <c r="A22" s="38">
        <f>IF(Entrants!B22="","",Entrants!B22)</f>
        <v>19</v>
      </c>
      <c r="B22" s="38" t="str">
        <f>IF(Entrants!C22="","",Entrants!C22)</f>
        <v>Pranil kooverjee</v>
      </c>
      <c r="C22" s="38" t="str">
        <f>IF(Entrants!D22="","",Entrants!D22)</f>
        <v>S15</v>
      </c>
      <c r="D22" s="38" t="str">
        <f>IF(Entrants!E22="","",Entrants!E22)</f>
        <v>2WD</v>
      </c>
      <c r="E22" s="93">
        <v>0</v>
      </c>
      <c r="F22" s="94"/>
      <c r="G22" s="94" t="s">
        <v>146</v>
      </c>
      <c r="H22" s="39">
        <f t="shared" si="0"/>
        <v>57.66</v>
      </c>
      <c r="I22" s="58">
        <v>0</v>
      </c>
      <c r="J22" s="93">
        <v>0</v>
      </c>
      <c r="K22" s="102"/>
      <c r="L22" s="102" t="s">
        <v>146</v>
      </c>
      <c r="M22" s="39">
        <f t="shared" si="1"/>
        <v>57.28</v>
      </c>
      <c r="N22" s="58">
        <v>0</v>
      </c>
      <c r="O22" s="93">
        <v>61.85</v>
      </c>
      <c r="P22" s="103"/>
      <c r="Q22" s="103"/>
      <c r="R22" s="39">
        <f t="shared" si="2"/>
        <v>61.85</v>
      </c>
      <c r="S22" s="58">
        <f>IFERROR((Entrants!$B$56+1)-RANK(R22,$R$4:$R$53,1),"")</f>
        <v>16</v>
      </c>
    </row>
    <row r="23" spans="1:19" ht="15" customHeight="1" x14ac:dyDescent="0.25">
      <c r="A23" s="38">
        <f>IF(Entrants!B23="","",Entrants!B23)</f>
        <v>20</v>
      </c>
      <c r="B23" s="38" t="str">
        <f>IF(Entrants!C23="","",Entrants!C23)</f>
        <v>Anthony Burke</v>
      </c>
      <c r="C23" s="38" t="str">
        <f>IF(Entrants!D23="","",Entrants!D23)</f>
        <v>Mustang</v>
      </c>
      <c r="D23" s="38" t="str">
        <f>IF(Entrants!E23="","",Entrants!E23)</f>
        <v>2WD</v>
      </c>
      <c r="E23" s="93">
        <v>36.65</v>
      </c>
      <c r="F23" s="96"/>
      <c r="G23" s="96"/>
      <c r="H23" s="39">
        <f t="shared" si="0"/>
        <v>36.65</v>
      </c>
      <c r="I23" s="58">
        <f>IFERROR((Entrants!$B$56+1)-RANK(H23,$H$4:$H$53,1),"")</f>
        <v>29</v>
      </c>
      <c r="J23" s="93">
        <v>40.880000000000003</v>
      </c>
      <c r="K23" s="103"/>
      <c r="L23" s="103"/>
      <c r="M23" s="39">
        <f t="shared" si="1"/>
        <v>40.880000000000003</v>
      </c>
      <c r="N23" s="58">
        <f>IFERROR((Entrants!$B$56+1)-RANK(M23,$M$4:$M$53,1),"")</f>
        <v>19</v>
      </c>
      <c r="O23" s="93">
        <v>0</v>
      </c>
      <c r="P23" s="103"/>
      <c r="Q23" s="103" t="s">
        <v>145</v>
      </c>
      <c r="R23" s="39">
        <f t="shared" si="2"/>
        <v>66.849999999999994</v>
      </c>
      <c r="S23" s="58">
        <v>0</v>
      </c>
    </row>
    <row r="24" spans="1:19" ht="15" customHeight="1" x14ac:dyDescent="0.25">
      <c r="A24" s="38">
        <f>IF(Entrants!B24="","",Entrants!B24)</f>
        <v>21</v>
      </c>
      <c r="B24" s="38" t="str">
        <f>IF(Entrants!C24="","",Entrants!C24)</f>
        <v>Jared Mangnall</v>
      </c>
      <c r="C24" s="38" t="str">
        <f>IF(Entrants!D24="","",Entrants!D24)</f>
        <v>MX5</v>
      </c>
      <c r="D24" s="38" t="str">
        <f>IF(Entrants!E24="","",Entrants!E24)</f>
        <v>2WD</v>
      </c>
      <c r="E24" s="93">
        <v>34.5</v>
      </c>
      <c r="F24" s="96"/>
      <c r="G24" s="96"/>
      <c r="H24" s="39">
        <f t="shared" si="0"/>
        <v>34.5</v>
      </c>
      <c r="I24" s="58">
        <f>IFERROR((Entrants!$B$56+1)-RANK(H24,$H$4:$H$53,1),"")</f>
        <v>35</v>
      </c>
      <c r="J24" s="93">
        <v>35.19</v>
      </c>
      <c r="K24" s="103"/>
      <c r="L24" s="103"/>
      <c r="M24" s="39">
        <f t="shared" si="1"/>
        <v>35.19</v>
      </c>
      <c r="N24" s="58">
        <f>IFERROR((Entrants!$B$56+1)-RANK(M24,$M$4:$M$53,1),"")</f>
        <v>31</v>
      </c>
      <c r="O24" s="93">
        <v>33.29</v>
      </c>
      <c r="P24" s="102"/>
      <c r="Q24" s="102"/>
      <c r="R24" s="39">
        <f t="shared" si="2"/>
        <v>33.29</v>
      </c>
      <c r="S24" s="58">
        <f>IFERROR((Entrants!$B$56+1)-RANK(R24,$R$4:$R$53,1),"")</f>
        <v>37</v>
      </c>
    </row>
    <row r="25" spans="1:19" ht="15" customHeight="1" x14ac:dyDescent="0.25">
      <c r="A25" s="38">
        <f>IF(Entrants!B25="","",Entrants!B25)</f>
        <v>22</v>
      </c>
      <c r="B25" s="38" t="str">
        <f>IF(Entrants!C25="","",Entrants!C25)</f>
        <v>Nick greenman</v>
      </c>
      <c r="C25" s="38" t="str">
        <f>IF(Entrants!D25="","",Entrants!D25)</f>
        <v>r31</v>
      </c>
      <c r="D25" s="38" t="str">
        <f>IF(Entrants!E25="","",Entrants!E25)</f>
        <v>2WD</v>
      </c>
      <c r="E25" s="93">
        <v>0</v>
      </c>
      <c r="F25" s="96"/>
      <c r="G25" s="96" t="s">
        <v>145</v>
      </c>
      <c r="H25" s="39">
        <f t="shared" si="0"/>
        <v>57.66</v>
      </c>
      <c r="I25" s="58">
        <v>0</v>
      </c>
      <c r="J25" s="93">
        <v>0</v>
      </c>
      <c r="K25" s="103"/>
      <c r="L25" s="103" t="s">
        <v>145</v>
      </c>
      <c r="M25" s="39">
        <f t="shared" si="1"/>
        <v>57.28</v>
      </c>
      <c r="N25" s="58">
        <v>0</v>
      </c>
      <c r="O25" s="93">
        <v>0</v>
      </c>
      <c r="P25" s="103"/>
      <c r="Q25" s="103" t="s">
        <v>145</v>
      </c>
      <c r="R25" s="39">
        <f t="shared" si="2"/>
        <v>66.849999999999994</v>
      </c>
      <c r="S25" s="58">
        <v>0</v>
      </c>
    </row>
    <row r="26" spans="1:19" ht="15" customHeight="1" x14ac:dyDescent="0.25">
      <c r="A26" s="38">
        <f>IF(Entrants!B26="","",Entrants!B26)</f>
        <v>23</v>
      </c>
      <c r="B26" s="38" t="str">
        <f>IF(Entrants!C26="","",Entrants!C26)</f>
        <v>Michael Eliou</v>
      </c>
      <c r="C26" s="38" t="str">
        <f>IF(Entrants!D26="","",Entrants!D26)</f>
        <v>chaser</v>
      </c>
      <c r="D26" s="38" t="str">
        <f>IF(Entrants!E26="","",Entrants!E26)</f>
        <v>2WD</v>
      </c>
      <c r="E26" s="93">
        <v>44.22</v>
      </c>
      <c r="F26" s="94"/>
      <c r="G26" s="96"/>
      <c r="H26" s="39">
        <f t="shared" si="0"/>
        <v>44.22</v>
      </c>
      <c r="I26" s="58">
        <f>IFERROR((Entrants!$B$56+1)-RANK(H26,$H$4:$H$53,1),"")</f>
        <v>12</v>
      </c>
      <c r="J26" s="93">
        <v>0</v>
      </c>
      <c r="K26" s="103"/>
      <c r="L26" s="103" t="s">
        <v>146</v>
      </c>
      <c r="M26" s="39">
        <f t="shared" si="1"/>
        <v>57.28</v>
      </c>
      <c r="N26" s="58">
        <v>0</v>
      </c>
      <c r="O26" s="93">
        <v>0</v>
      </c>
      <c r="P26" s="103"/>
      <c r="Q26" s="103" t="s">
        <v>145</v>
      </c>
      <c r="R26" s="39">
        <f t="shared" si="2"/>
        <v>66.849999999999994</v>
      </c>
      <c r="S26" s="58">
        <v>0</v>
      </c>
    </row>
    <row r="27" spans="1:19" ht="15" customHeight="1" x14ac:dyDescent="0.25">
      <c r="A27" s="38">
        <f>IF(Entrants!B27="","",Entrants!B27)</f>
        <v>26</v>
      </c>
      <c r="B27" s="38" t="str">
        <f>IF(Entrants!C27="","",Entrants!C27)</f>
        <v>Leon Stapley</v>
      </c>
      <c r="C27" s="38" t="str">
        <f>IF(Entrants!D27="","",Entrants!D27)</f>
        <v>180sx</v>
      </c>
      <c r="D27" s="38" t="str">
        <f>IF(Entrants!E27="","",Entrants!E27)</f>
        <v>2WD</v>
      </c>
      <c r="E27" s="93">
        <v>33.97</v>
      </c>
      <c r="F27" s="96"/>
      <c r="G27" s="96"/>
      <c r="H27" s="39">
        <f t="shared" si="0"/>
        <v>33.97</v>
      </c>
      <c r="I27" s="58">
        <f>IFERROR((Entrants!$B$56+1)-RANK(H27,$H$4:$H$53,1),"")</f>
        <v>37</v>
      </c>
      <c r="J27" s="93">
        <v>32.22</v>
      </c>
      <c r="K27" s="103"/>
      <c r="L27" s="103"/>
      <c r="M27" s="39">
        <f t="shared" si="1"/>
        <v>32.22</v>
      </c>
      <c r="N27" s="58">
        <f>IFERROR((Entrants!$B$56+1)-RANK(M27,$M$4:$M$53,1),"")</f>
        <v>40</v>
      </c>
      <c r="O27" s="93">
        <v>32.28</v>
      </c>
      <c r="P27" s="103"/>
      <c r="Q27" s="103"/>
      <c r="R27" s="39">
        <f t="shared" si="2"/>
        <v>32.28</v>
      </c>
      <c r="S27" s="58">
        <f>IFERROR((Entrants!$B$56+1)-RANK(R27,$R$4:$R$53,1),"")</f>
        <v>42</v>
      </c>
    </row>
    <row r="28" spans="1:19" ht="15" customHeight="1" x14ac:dyDescent="0.25">
      <c r="A28" s="38">
        <f>IF(Entrants!B28="","",Entrants!B28)</f>
        <v>27</v>
      </c>
      <c r="B28" s="38" t="str">
        <f>IF(Entrants!C28="","",Entrants!C28)</f>
        <v>Min Chan</v>
      </c>
      <c r="C28" s="38" t="str">
        <f>IF(Entrants!D28="","",Entrants!D28)</f>
        <v>Elise 111R</v>
      </c>
      <c r="D28" s="38" t="str">
        <f>IF(Entrants!E28="","",Entrants!E28)</f>
        <v>2WD</v>
      </c>
      <c r="E28" s="93">
        <v>42.96</v>
      </c>
      <c r="F28" s="94"/>
      <c r="G28" s="94"/>
      <c r="H28" s="39">
        <f t="shared" si="0"/>
        <v>42.96</v>
      </c>
      <c r="I28" s="58">
        <f>IFERROR((Entrants!$B$56+1)-RANK(H28,$H$4:$H$53,1),"")</f>
        <v>14</v>
      </c>
      <c r="J28" s="93">
        <v>31.28</v>
      </c>
      <c r="K28" s="103"/>
      <c r="L28" s="103"/>
      <c r="M28" s="39">
        <f t="shared" si="1"/>
        <v>31.28</v>
      </c>
      <c r="N28" s="58">
        <f>IFERROR((Entrants!$B$56+1)-RANK(M28,$M$4:$M$53,1),"")</f>
        <v>43</v>
      </c>
      <c r="O28" s="93">
        <v>32.28</v>
      </c>
      <c r="P28" s="103"/>
      <c r="Q28" s="103"/>
      <c r="R28" s="39">
        <f t="shared" si="2"/>
        <v>32.28</v>
      </c>
      <c r="S28" s="58">
        <f>IFERROR((Entrants!$B$56+1)-RANK(R28,$R$4:$R$53,1),"")</f>
        <v>42</v>
      </c>
    </row>
    <row r="29" spans="1:19" ht="15" customHeight="1" x14ac:dyDescent="0.25">
      <c r="A29" s="38">
        <f>IF(Entrants!B29="","",Entrants!B29)</f>
        <v>28</v>
      </c>
      <c r="B29" s="38" t="str">
        <f>IF(Entrants!C29="","",Entrants!C29)</f>
        <v>james mcdermott</v>
      </c>
      <c r="C29" s="38" t="str">
        <f>IF(Entrants!D29="","",Entrants!D29)</f>
        <v>R33 GTR</v>
      </c>
      <c r="D29" s="38" t="str">
        <f>IF(Entrants!E29="","",Entrants!E29)</f>
        <v>4WD</v>
      </c>
      <c r="E29" s="93">
        <v>37.840000000000003</v>
      </c>
      <c r="F29" s="96"/>
      <c r="G29" s="96"/>
      <c r="H29" s="39">
        <f t="shared" si="0"/>
        <v>37.840000000000003</v>
      </c>
      <c r="I29" s="58">
        <f>IFERROR((Entrants!$B$56+1)-RANK(H29,$H$4:$H$53,1),"")</f>
        <v>21</v>
      </c>
      <c r="J29" s="97">
        <v>33.69</v>
      </c>
      <c r="K29" s="102"/>
      <c r="L29" s="102"/>
      <c r="M29" s="39">
        <f t="shared" si="1"/>
        <v>33.69</v>
      </c>
      <c r="N29" s="58">
        <f>IFERROR((Entrants!$B$56+1)-RANK(M29,$M$4:$M$53,1),"")</f>
        <v>38</v>
      </c>
      <c r="O29" s="97">
        <v>34.22</v>
      </c>
      <c r="P29" s="103"/>
      <c r="Q29" s="103"/>
      <c r="R29" s="39">
        <f t="shared" si="2"/>
        <v>34.22</v>
      </c>
      <c r="S29" s="58">
        <f>IFERROR((Entrants!$B$56+1)-RANK(R29,$R$4:$R$53,1),"")</f>
        <v>33</v>
      </c>
    </row>
    <row r="30" spans="1:19" ht="15" customHeight="1" x14ac:dyDescent="0.25">
      <c r="A30" s="38">
        <f>IF(Entrants!B30="","",Entrants!B30)</f>
        <v>29</v>
      </c>
      <c r="B30" s="38" t="str">
        <f>IF(Entrants!C30="","",Entrants!C30)</f>
        <v>James Flannery</v>
      </c>
      <c r="C30" s="38" t="str">
        <f>IF(Entrants!D30="","",Entrants!D30)</f>
        <v>Cruize</v>
      </c>
      <c r="D30" s="38" t="str">
        <f>IF(Entrants!E30="","",Entrants!E30)</f>
        <v>2WD</v>
      </c>
      <c r="E30" s="93">
        <v>33.15</v>
      </c>
      <c r="F30" s="94"/>
      <c r="G30" s="94"/>
      <c r="H30" s="39">
        <f t="shared" si="0"/>
        <v>33.15</v>
      </c>
      <c r="I30" s="58">
        <f>IFERROR((Entrants!$B$56+1)-RANK(H30,$H$4:$H$53,1),"")</f>
        <v>41</v>
      </c>
      <c r="J30" s="93">
        <v>33.78</v>
      </c>
      <c r="K30" s="103"/>
      <c r="L30" s="103"/>
      <c r="M30" s="39">
        <f t="shared" si="1"/>
        <v>33.78</v>
      </c>
      <c r="N30" s="58">
        <f>IFERROR((Entrants!$B$56+1)-RANK(M30,$M$4:$M$53,1),"")</f>
        <v>37</v>
      </c>
      <c r="O30" s="93">
        <v>33.25</v>
      </c>
      <c r="P30" s="103"/>
      <c r="Q30" s="103"/>
      <c r="R30" s="39">
        <f t="shared" si="2"/>
        <v>33.25</v>
      </c>
      <c r="S30" s="58">
        <f>IFERROR((Entrants!$B$56+1)-RANK(R30,$R$4:$R$53,1),"")</f>
        <v>38</v>
      </c>
    </row>
    <row r="31" spans="1:19" ht="15" customHeight="1" x14ac:dyDescent="0.25">
      <c r="A31" s="38">
        <f>IF(Entrants!B31="","",Entrants!B31)</f>
        <v>30</v>
      </c>
      <c r="B31" s="38" t="str">
        <f>IF(Entrants!C31="","",Entrants!C31)</f>
        <v>Mark Ryan</v>
      </c>
      <c r="C31" s="38" t="str">
        <f>IF(Entrants!D31="","",Entrants!D31)</f>
        <v>R33 GTS-t</v>
      </c>
      <c r="D31" s="38" t="str">
        <f>IF(Entrants!E31="","",Entrants!E31)</f>
        <v>2WD</v>
      </c>
      <c r="E31" s="93">
        <v>30.87</v>
      </c>
      <c r="F31" s="94"/>
      <c r="G31" s="94"/>
      <c r="H31" s="39">
        <f t="shared" si="0"/>
        <v>30.87</v>
      </c>
      <c r="I31" s="58">
        <f>IFERROR((Entrants!$B$56+1)-RANK(H31,$H$4:$H$53,1),"")</f>
        <v>46</v>
      </c>
      <c r="J31" s="93">
        <v>31.25</v>
      </c>
      <c r="K31" s="102"/>
      <c r="L31" s="102"/>
      <c r="M31" s="39">
        <f t="shared" si="1"/>
        <v>31.25</v>
      </c>
      <c r="N31" s="58">
        <f>IFERROR((Entrants!$B$56+1)-RANK(M31,$M$4:$M$53,1),"")</f>
        <v>45</v>
      </c>
      <c r="O31" s="93">
        <v>31.25</v>
      </c>
      <c r="P31" s="103"/>
      <c r="Q31" s="103"/>
      <c r="R31" s="39">
        <f t="shared" si="2"/>
        <v>31.25</v>
      </c>
      <c r="S31" s="58">
        <f>IFERROR((Entrants!$B$56+1)-RANK(R31,$R$4:$R$53,1),"")</f>
        <v>44</v>
      </c>
    </row>
    <row r="32" spans="1:19" ht="15" customHeight="1" x14ac:dyDescent="0.25">
      <c r="A32" s="38">
        <f>IF(Entrants!B32="","",Entrants!B32)</f>
        <v>31</v>
      </c>
      <c r="B32" s="38" t="str">
        <f>IF(Entrants!C32="","",Entrants!C32)</f>
        <v>Travis Pfeiffer</v>
      </c>
      <c r="C32" s="38" t="str">
        <f>IF(Entrants!D32="","",Entrants!D32)</f>
        <v>Ford ute</v>
      </c>
      <c r="D32" s="38" t="str">
        <f>IF(Entrants!E32="","",Entrants!E32)</f>
        <v>2WD</v>
      </c>
      <c r="E32" s="93">
        <v>34.840000000000003</v>
      </c>
      <c r="F32" s="96"/>
      <c r="G32" s="108"/>
      <c r="H32" s="39">
        <f t="shared" si="0"/>
        <v>34.840000000000003</v>
      </c>
      <c r="I32" s="58">
        <f>IFERROR((Entrants!$B$56+1)-RANK(H32,$H$4:$H$53,1),"")</f>
        <v>34</v>
      </c>
      <c r="J32" s="93">
        <v>36.619999999999997</v>
      </c>
      <c r="K32" s="102"/>
      <c r="L32" s="102"/>
      <c r="M32" s="39">
        <f t="shared" si="1"/>
        <v>36.619999999999997</v>
      </c>
      <c r="N32" s="58">
        <f>IFERROR((Entrants!$B$56+1)-RANK(M32,$M$4:$M$53,1),"")</f>
        <v>27</v>
      </c>
      <c r="O32" s="93">
        <v>39.659999999999997</v>
      </c>
      <c r="P32" s="103"/>
      <c r="Q32" s="103"/>
      <c r="R32" s="39">
        <f t="shared" si="2"/>
        <v>39.659999999999997</v>
      </c>
      <c r="S32" s="58">
        <f>IFERROR((Entrants!$B$56+1)-RANK(R32,$R$4:$R$53,1),"")</f>
        <v>21</v>
      </c>
    </row>
    <row r="33" spans="1:19" ht="15" customHeight="1" x14ac:dyDescent="0.25">
      <c r="A33" s="38">
        <f>IF(Entrants!B33="","",Entrants!B33)</f>
        <v>32</v>
      </c>
      <c r="B33" s="38" t="str">
        <f>IF(Entrants!C33="","",Entrants!C33)</f>
        <v>Matthew Roney</v>
      </c>
      <c r="C33" s="38" t="str">
        <f>IF(Entrants!D33="","",Entrants!D33)</f>
        <v>S14</v>
      </c>
      <c r="D33" s="38" t="str">
        <f>IF(Entrants!E33="","",Entrants!E33)</f>
        <v>2WD</v>
      </c>
      <c r="E33" s="93">
        <v>36.619999999999997</v>
      </c>
      <c r="F33" s="96"/>
      <c r="G33" s="96"/>
      <c r="H33" s="39">
        <f t="shared" si="0"/>
        <v>36.619999999999997</v>
      </c>
      <c r="I33" s="58">
        <f>IFERROR((Entrants!$B$56+1)-RANK(H33,$H$4:$H$53,1),"")</f>
        <v>30</v>
      </c>
      <c r="J33" s="93">
        <v>31.56</v>
      </c>
      <c r="K33" s="102"/>
      <c r="L33" s="102"/>
      <c r="M33" s="39">
        <f t="shared" si="1"/>
        <v>31.56</v>
      </c>
      <c r="N33" s="58">
        <f>IFERROR((Entrants!$B$56+1)-RANK(M33,$M$4:$M$53,1),"")</f>
        <v>42</v>
      </c>
      <c r="O33" s="93">
        <v>33.35</v>
      </c>
      <c r="P33" s="103"/>
      <c r="Q33" s="103"/>
      <c r="R33" s="39">
        <f t="shared" si="2"/>
        <v>33.35</v>
      </c>
      <c r="S33" s="58">
        <f>IFERROR((Entrants!$B$56+1)-RANK(R33,$R$4:$R$53,1),"")</f>
        <v>36</v>
      </c>
    </row>
    <row r="34" spans="1:19" ht="15" customHeight="1" x14ac:dyDescent="0.25">
      <c r="A34" s="38">
        <f>IF(Entrants!B34="","",Entrants!B34)</f>
        <v>33</v>
      </c>
      <c r="B34" s="38" t="str">
        <f>IF(Entrants!C34="","",Entrants!C34)</f>
        <v>Leigh Germain</v>
      </c>
      <c r="C34" s="38" t="str">
        <f>IF(Entrants!D34="","",Entrants!D34)</f>
        <v>ford GS</v>
      </c>
      <c r="D34" s="38" t="str">
        <f>IF(Entrants!E34="","",Entrants!E34)</f>
        <v>2WD</v>
      </c>
      <c r="E34" s="93">
        <v>35.72</v>
      </c>
      <c r="F34" s="94"/>
      <c r="G34" s="94"/>
      <c r="H34" s="39">
        <f t="shared" si="0"/>
        <v>35.72</v>
      </c>
      <c r="I34" s="58">
        <f>IFERROR((Entrants!$B$56+1)-RANK(H34,$H$4:$H$53,1),"")</f>
        <v>31</v>
      </c>
      <c r="J34" s="93">
        <v>35.22</v>
      </c>
      <c r="K34" s="103"/>
      <c r="L34" s="103"/>
      <c r="M34" s="39">
        <f t="shared" si="1"/>
        <v>35.22</v>
      </c>
      <c r="N34" s="58">
        <f>IFERROR((Entrants!$B$56+1)-RANK(M34,$M$4:$M$53,1),"")</f>
        <v>30</v>
      </c>
      <c r="O34" s="93">
        <v>34.31</v>
      </c>
      <c r="P34" s="103"/>
      <c r="Q34" s="103"/>
      <c r="R34" s="39">
        <f t="shared" si="2"/>
        <v>34.31</v>
      </c>
      <c r="S34" s="58">
        <f>IFERROR((Entrants!$B$56+1)-RANK(R34,$R$4:$R$53,1),"")</f>
        <v>32</v>
      </c>
    </row>
    <row r="35" spans="1:19" ht="15" customHeight="1" x14ac:dyDescent="0.25">
      <c r="A35" s="38">
        <f>IF(Entrants!B35="","",Entrants!B35)</f>
        <v>34</v>
      </c>
      <c r="B35" s="38" t="str">
        <f>IF(Entrants!C35="","",Entrants!C35)</f>
        <v>Tegan Collins</v>
      </c>
      <c r="C35" s="38" t="str">
        <f>IF(Entrants!D35="","",Entrants!D35)</f>
        <v>R33 GTS-t</v>
      </c>
      <c r="D35" s="38" t="str">
        <f>IF(Entrants!E35="","",Entrants!E35)</f>
        <v>2WD</v>
      </c>
      <c r="E35" s="93">
        <v>37.47</v>
      </c>
      <c r="F35" s="94"/>
      <c r="G35" s="94"/>
      <c r="H35" s="39">
        <f t="shared" si="0"/>
        <v>37.47</v>
      </c>
      <c r="I35" s="58">
        <f>IFERROR((Entrants!$B$56+1)-RANK(H35,$H$4:$H$53,1),"")</f>
        <v>23</v>
      </c>
      <c r="J35" s="93">
        <v>37.22</v>
      </c>
      <c r="K35" s="103"/>
      <c r="L35" s="103"/>
      <c r="M35" s="39">
        <f t="shared" si="1"/>
        <v>37.22</v>
      </c>
      <c r="N35" s="58">
        <f>IFERROR((Entrants!$B$56+1)-RANK(M35,$M$4:$M$53,1),"")</f>
        <v>25</v>
      </c>
      <c r="O35" s="93">
        <v>0</v>
      </c>
      <c r="P35" s="103"/>
      <c r="Q35" s="103" t="s">
        <v>145</v>
      </c>
      <c r="R35" s="39">
        <f t="shared" si="2"/>
        <v>66.849999999999994</v>
      </c>
      <c r="S35" s="58">
        <v>0</v>
      </c>
    </row>
    <row r="36" spans="1:19" ht="15" customHeight="1" x14ac:dyDescent="0.25">
      <c r="A36" s="38">
        <f>IF(Entrants!B36="","",Entrants!B36)</f>
        <v>35</v>
      </c>
      <c r="B36" s="38" t="str">
        <f>IF(Entrants!C36="","",Entrants!C36)</f>
        <v>shane van dort</v>
      </c>
      <c r="C36" s="38" t="str">
        <f>IF(Entrants!D36="","",Entrants!D36)</f>
        <v xml:space="preserve">Commo </v>
      </c>
      <c r="D36" s="38" t="str">
        <f>IF(Entrants!E36="","",Entrants!E36)</f>
        <v>2WD</v>
      </c>
      <c r="E36" s="93">
        <v>0</v>
      </c>
      <c r="F36" s="94"/>
      <c r="G36" s="94" t="s">
        <v>145</v>
      </c>
      <c r="H36" s="39">
        <f t="shared" si="0"/>
        <v>57.66</v>
      </c>
      <c r="I36" s="58">
        <v>0</v>
      </c>
      <c r="J36" s="93">
        <v>0</v>
      </c>
      <c r="K36" s="103"/>
      <c r="L36" s="103" t="s">
        <v>145</v>
      </c>
      <c r="M36" s="39">
        <f t="shared" si="1"/>
        <v>57.28</v>
      </c>
      <c r="N36" s="58">
        <v>0</v>
      </c>
      <c r="O36" s="93">
        <v>0</v>
      </c>
      <c r="P36" s="103"/>
      <c r="Q36" s="103" t="s">
        <v>145</v>
      </c>
      <c r="R36" s="39">
        <f t="shared" si="2"/>
        <v>66.849999999999994</v>
      </c>
      <c r="S36" s="58">
        <v>0</v>
      </c>
    </row>
    <row r="37" spans="1:19" ht="15" customHeight="1" x14ac:dyDescent="0.25">
      <c r="A37" s="38">
        <f>IF(Entrants!B37="","",Entrants!B37)</f>
        <v>36</v>
      </c>
      <c r="B37" s="38" t="str">
        <f>IF(Entrants!C37="","",Entrants!C37)</f>
        <v>Krystal Pfeiffer</v>
      </c>
      <c r="C37" s="38" t="str">
        <f>IF(Entrants!D37="","",Entrants!D37)</f>
        <v>180sx</v>
      </c>
      <c r="D37" s="38" t="str">
        <f>IF(Entrants!E37="","",Entrants!E37)</f>
        <v>2WD</v>
      </c>
      <c r="E37" s="93">
        <v>38.28</v>
      </c>
      <c r="F37" s="94"/>
      <c r="G37" s="94"/>
      <c r="H37" s="39">
        <f t="shared" si="0"/>
        <v>38.28</v>
      </c>
      <c r="I37" s="58">
        <f>IFERROR((Entrants!$B$56+1)-RANK(H37,$H$4:$H$53,1),"")</f>
        <v>20</v>
      </c>
      <c r="J37" s="93">
        <v>36.68</v>
      </c>
      <c r="K37" s="102"/>
      <c r="L37" s="102"/>
      <c r="M37" s="39">
        <f t="shared" si="1"/>
        <v>36.68</v>
      </c>
      <c r="N37" s="58">
        <f>IFERROR((Entrants!$B$56+1)-RANK(M37,$M$4:$M$53,1),"")</f>
        <v>26</v>
      </c>
      <c r="O37" s="93">
        <v>35</v>
      </c>
      <c r="P37" s="102"/>
      <c r="Q37" s="102"/>
      <c r="R37" s="39">
        <f t="shared" si="2"/>
        <v>35</v>
      </c>
      <c r="S37" s="58">
        <f>IFERROR((Entrants!$B$56+1)-RANK(R37,$R$4:$R$53,1),"")</f>
        <v>30</v>
      </c>
    </row>
    <row r="38" spans="1:19" ht="15" customHeight="1" x14ac:dyDescent="0.25">
      <c r="A38" s="38">
        <f>IF(Entrants!B38="","",Entrants!B38)</f>
        <v>37</v>
      </c>
      <c r="B38" s="38" t="str">
        <f>IF(Entrants!C38="","",Entrants!C38)</f>
        <v>stephanie atkinson</v>
      </c>
      <c r="C38" s="38" t="str">
        <f>IF(Entrants!D38="","",Entrants!D38)</f>
        <v>R33 GTR</v>
      </c>
      <c r="D38" s="38" t="str">
        <f>IF(Entrants!E38="","",Entrants!E38)</f>
        <v>4WD</v>
      </c>
      <c r="E38" s="93">
        <v>52.66</v>
      </c>
      <c r="F38" s="96">
        <v>1</v>
      </c>
      <c r="G38" s="96"/>
      <c r="H38" s="39">
        <f t="shared" si="0"/>
        <v>57.66</v>
      </c>
      <c r="I38" s="58">
        <f>IFERROR((Entrants!$B$56+1)-RANK(H38,$H$4:$H$53,1),"")</f>
        <v>8</v>
      </c>
      <c r="J38" s="93">
        <v>40.31</v>
      </c>
      <c r="K38" s="103"/>
      <c r="L38" s="103"/>
      <c r="M38" s="39">
        <f t="shared" si="1"/>
        <v>40.31</v>
      </c>
      <c r="N38" s="58">
        <f>IFERROR((Entrants!$B$56+1)-RANK(M38,$M$4:$M$53,1),"")</f>
        <v>20</v>
      </c>
      <c r="O38" s="93">
        <v>35.369999999999997</v>
      </c>
      <c r="P38" s="103"/>
      <c r="Q38" s="103"/>
      <c r="R38" s="39">
        <f t="shared" si="2"/>
        <v>35.369999999999997</v>
      </c>
      <c r="S38" s="58">
        <f>IFERROR((Entrants!$B$56+1)-RANK(R38,$R$4:$R$53,1),"")</f>
        <v>28</v>
      </c>
    </row>
    <row r="39" spans="1:19" ht="15" customHeight="1" x14ac:dyDescent="0.25">
      <c r="A39" s="38">
        <f>IF(Entrants!B39="","",Entrants!B39)</f>
        <v>38</v>
      </c>
      <c r="B39" s="38" t="str">
        <f>IF(Entrants!C39="","",Entrants!C39)</f>
        <v>Andrew Roney</v>
      </c>
      <c r="C39" s="38" t="str">
        <f>IF(Entrants!D39="","",Entrants!D39)</f>
        <v>S13</v>
      </c>
      <c r="D39" s="38" t="str">
        <f>IF(Entrants!E39="","",Entrants!E39)</f>
        <v>2WD</v>
      </c>
      <c r="E39" s="93">
        <v>33.28</v>
      </c>
      <c r="F39" s="96"/>
      <c r="G39" s="96"/>
      <c r="H39" s="39">
        <f t="shared" si="0"/>
        <v>33.28</v>
      </c>
      <c r="I39" s="58">
        <f>IFERROR((Entrants!$B$56+1)-RANK(H39,$H$4:$H$53,1),"")</f>
        <v>40</v>
      </c>
      <c r="J39" s="93">
        <v>32.97</v>
      </c>
      <c r="K39" s="103"/>
      <c r="L39" s="103"/>
      <c r="M39" s="39">
        <f t="shared" si="1"/>
        <v>32.97</v>
      </c>
      <c r="N39" s="58">
        <f>IFERROR((Entrants!$B$56+1)-RANK(M39,$M$4:$M$53,1),"")</f>
        <v>39</v>
      </c>
      <c r="O39" s="93">
        <v>34.75</v>
      </c>
      <c r="P39" s="103"/>
      <c r="Q39" s="103"/>
      <c r="R39" s="39">
        <f t="shared" si="2"/>
        <v>34.75</v>
      </c>
      <c r="S39" s="58">
        <f>IFERROR((Entrants!$B$56+1)-RANK(R39,$R$4:$R$53,1),"")</f>
        <v>31</v>
      </c>
    </row>
    <row r="40" spans="1:19" ht="15" customHeight="1" x14ac:dyDescent="0.25">
      <c r="A40" s="38">
        <f>IF(Entrants!B40="","",Entrants!B40)</f>
        <v>39</v>
      </c>
      <c r="B40" s="38" t="str">
        <f>IF(Entrants!C40="","",Entrants!C40)</f>
        <v>Teagan Reid</v>
      </c>
      <c r="C40" s="38" t="str">
        <f>IF(Entrants!D40="","",Entrants!D40)</f>
        <v>Cruize</v>
      </c>
      <c r="D40" s="38" t="str">
        <f>IF(Entrants!E40="","",Entrants!E40)</f>
        <v>2WD</v>
      </c>
      <c r="E40" s="93">
        <v>35.090000000000003</v>
      </c>
      <c r="F40" s="96"/>
      <c r="G40" s="96"/>
      <c r="H40" s="39">
        <f t="shared" si="0"/>
        <v>35.090000000000003</v>
      </c>
      <c r="I40" s="58">
        <f>IFERROR((Entrants!$B$56+1)-RANK(H40,$H$4:$H$53,1),"")</f>
        <v>33</v>
      </c>
      <c r="J40" s="93">
        <v>34.4</v>
      </c>
      <c r="K40" s="103"/>
      <c r="L40" s="103"/>
      <c r="M40" s="39">
        <f t="shared" si="1"/>
        <v>34.4</v>
      </c>
      <c r="N40" s="58">
        <f>IFERROR((Entrants!$B$56+1)-RANK(M40,$M$4:$M$53,1),"")</f>
        <v>34</v>
      </c>
      <c r="O40" s="93">
        <v>34.94</v>
      </c>
      <c r="P40" s="103">
        <v>1</v>
      </c>
      <c r="Q40" s="103"/>
      <c r="R40" s="39">
        <f t="shared" si="2"/>
        <v>39.94</v>
      </c>
      <c r="S40" s="58">
        <f>IFERROR((Entrants!$B$56+1)-RANK(R40,$R$4:$R$53,1),"")</f>
        <v>20</v>
      </c>
    </row>
    <row r="41" spans="1:19" ht="15" customHeight="1" x14ac:dyDescent="0.25">
      <c r="A41" s="38">
        <f>IF(Entrants!B41="","",Entrants!B41)</f>
        <v>40</v>
      </c>
      <c r="B41" s="38" t="str">
        <f>IF(Entrants!C41="","",Entrants!C41)</f>
        <v>Joselito Da Rocha</v>
      </c>
      <c r="C41" s="38" t="str">
        <f>IF(Entrants!D41="","",Entrants!D41)</f>
        <v>Mazda 2</v>
      </c>
      <c r="D41" s="38" t="str">
        <f>IF(Entrants!E41="","",Entrants!E41)</f>
        <v>2WD</v>
      </c>
      <c r="E41" s="93">
        <v>32.06</v>
      </c>
      <c r="F41" s="96"/>
      <c r="G41" s="96"/>
      <c r="H41" s="39">
        <f t="shared" si="0"/>
        <v>32.06</v>
      </c>
      <c r="I41" s="58">
        <f>IFERROR((Entrants!$B$56+1)-RANK(H41,$H$4:$H$53,1),"")</f>
        <v>44</v>
      </c>
      <c r="J41" s="93">
        <v>32.03</v>
      </c>
      <c r="K41" s="103"/>
      <c r="L41" s="103"/>
      <c r="M41" s="39">
        <f t="shared" si="1"/>
        <v>32.03</v>
      </c>
      <c r="N41" s="58">
        <f>IFERROR((Entrants!$B$56+1)-RANK(M41,$M$4:$M$53,1),"")</f>
        <v>41</v>
      </c>
      <c r="O41" s="93">
        <v>32.909999999999997</v>
      </c>
      <c r="P41" s="103"/>
      <c r="Q41" s="103"/>
      <c r="R41" s="39">
        <f t="shared" si="2"/>
        <v>32.909999999999997</v>
      </c>
      <c r="S41" s="58">
        <f>IFERROR((Entrants!$B$56+1)-RANK(R41,$R$4:$R$53,1),"")</f>
        <v>39</v>
      </c>
    </row>
    <row r="42" spans="1:19" ht="15" customHeight="1" x14ac:dyDescent="0.25">
      <c r="A42" s="38">
        <f>IF(Entrants!B42="","",Entrants!B42)</f>
        <v>41</v>
      </c>
      <c r="B42" s="38" t="str">
        <f>IF(Entrants!C42="","",Entrants!C42)</f>
        <v>Nick Boswood</v>
      </c>
      <c r="C42" s="38" t="str">
        <f>IF(Entrants!D42="","",Entrants!D42)</f>
        <v>skyline</v>
      </c>
      <c r="D42" s="38" t="str">
        <f>IF(Entrants!E42="","",Entrants!E42)</f>
        <v>2WD</v>
      </c>
      <c r="E42" s="93">
        <v>44.38</v>
      </c>
      <c r="F42" s="96"/>
      <c r="G42" s="96"/>
      <c r="H42" s="39">
        <f t="shared" si="0"/>
        <v>44.38</v>
      </c>
      <c r="I42" s="58">
        <f>IFERROR((Entrants!$B$56+1)-RANK(H42,$H$4:$H$53,1),"")</f>
        <v>11</v>
      </c>
      <c r="J42" s="93">
        <v>41.13</v>
      </c>
      <c r="K42" s="103"/>
      <c r="L42" s="103"/>
      <c r="M42" s="39">
        <f t="shared" si="1"/>
        <v>41.13</v>
      </c>
      <c r="N42" s="58">
        <f>IFERROR((Entrants!$B$56+1)-RANK(M42,$M$4:$M$53,1),"")</f>
        <v>18</v>
      </c>
      <c r="O42" s="93">
        <v>0</v>
      </c>
      <c r="P42" s="103"/>
      <c r="Q42" s="103" t="s">
        <v>145</v>
      </c>
      <c r="R42" s="39">
        <f t="shared" si="2"/>
        <v>66.849999999999994</v>
      </c>
      <c r="S42" s="58">
        <v>0</v>
      </c>
    </row>
    <row r="43" spans="1:19" ht="15" customHeight="1" x14ac:dyDescent="0.25">
      <c r="A43" s="38">
        <f>IF(Entrants!B43="","",Entrants!B43)</f>
        <v>42</v>
      </c>
      <c r="B43" s="38" t="str">
        <f>IF(Entrants!C43="","",Entrants!C43)</f>
        <v>Corey Talbot</v>
      </c>
      <c r="C43" s="38" t="str">
        <f>IF(Entrants!D43="","",Entrants!D43)</f>
        <v>corolla</v>
      </c>
      <c r="D43" s="38" t="str">
        <f>IF(Entrants!E43="","",Entrants!E43)</f>
        <v>2WD</v>
      </c>
      <c r="E43" s="93">
        <v>37.1</v>
      </c>
      <c r="F43" s="96"/>
      <c r="G43" s="96"/>
      <c r="H43" s="39">
        <f t="shared" si="0"/>
        <v>37.1</v>
      </c>
      <c r="I43" s="58">
        <f>IFERROR((Entrants!$B$56+1)-RANK(H43,$H$4:$H$53,1),"")</f>
        <v>26</v>
      </c>
      <c r="J43" s="93">
        <v>38.94</v>
      </c>
      <c r="K43" s="103"/>
      <c r="L43" s="103"/>
      <c r="M43" s="39">
        <f t="shared" si="1"/>
        <v>38.94</v>
      </c>
      <c r="N43" s="58">
        <f>IFERROR((Entrants!$B$56+1)-RANK(M43,$M$4:$M$53,1),"")</f>
        <v>22</v>
      </c>
      <c r="O43" s="93">
        <v>39.22</v>
      </c>
      <c r="P43" s="103"/>
      <c r="Q43" s="103"/>
      <c r="R43" s="39">
        <f t="shared" si="2"/>
        <v>39.22</v>
      </c>
      <c r="S43" s="58">
        <f>IFERROR((Entrants!$B$56+1)-RANK(R43,$R$4:$R$53,1),"")</f>
        <v>22</v>
      </c>
    </row>
    <row r="44" spans="1:19" ht="15" customHeight="1" x14ac:dyDescent="0.25">
      <c r="A44" s="38">
        <f>IF(Entrants!B44="","",Entrants!B44)</f>
        <v>43</v>
      </c>
      <c r="B44" s="38" t="str">
        <f>IF(Entrants!C44="","",Entrants!C44)</f>
        <v>Mark Limeson Manandic</v>
      </c>
      <c r="C44" s="38" t="str">
        <f>IF(Entrants!D44="","",Entrants!D44)</f>
        <v>s15</v>
      </c>
      <c r="D44" s="38" t="str">
        <f>IF(Entrants!E44="","",Entrants!E44)</f>
        <v>2WD</v>
      </c>
      <c r="E44" s="93">
        <v>0</v>
      </c>
      <c r="F44" s="96"/>
      <c r="G44" s="96" t="s">
        <v>145</v>
      </c>
      <c r="H44" s="39">
        <f t="shared" si="0"/>
        <v>57.66</v>
      </c>
      <c r="I44" s="58">
        <v>0</v>
      </c>
      <c r="J44" s="93">
        <v>0</v>
      </c>
      <c r="K44" s="103"/>
      <c r="L44" s="103" t="s">
        <v>145</v>
      </c>
      <c r="M44" s="39">
        <f t="shared" si="1"/>
        <v>57.28</v>
      </c>
      <c r="N44" s="58">
        <v>0</v>
      </c>
      <c r="O44" s="93">
        <v>0</v>
      </c>
      <c r="P44" s="103"/>
      <c r="Q44" s="103" t="s">
        <v>145</v>
      </c>
      <c r="R44" s="39">
        <f t="shared" si="2"/>
        <v>66.849999999999994</v>
      </c>
      <c r="S44" s="58">
        <v>0</v>
      </c>
    </row>
    <row r="45" spans="1:19" ht="15" customHeight="1" x14ac:dyDescent="0.25">
      <c r="A45" s="38">
        <f>IF(Entrants!B45="","",Entrants!B45)</f>
        <v>44</v>
      </c>
      <c r="B45" s="38" t="str">
        <f>IF(Entrants!C45="","",Entrants!C45)</f>
        <v>Brett Patching</v>
      </c>
      <c r="C45" s="38" t="str">
        <f>IF(Entrants!D45="","",Entrants!D45)</f>
        <v>suby</v>
      </c>
      <c r="D45" s="38" t="str">
        <f>IF(Entrants!E45="","",Entrants!E45)</f>
        <v>2WD</v>
      </c>
      <c r="E45" s="93">
        <v>33.65</v>
      </c>
      <c r="F45" s="96"/>
      <c r="G45" s="96"/>
      <c r="H45" s="39">
        <f t="shared" si="0"/>
        <v>33.65</v>
      </c>
      <c r="I45" s="58">
        <f>IFERROR((Entrants!$B$56+1)-RANK(H45,$H$4:$H$53,1),"")</f>
        <v>39</v>
      </c>
      <c r="J45" s="93">
        <v>34.72</v>
      </c>
      <c r="K45" s="103"/>
      <c r="L45" s="103"/>
      <c r="M45" s="39">
        <f t="shared" si="1"/>
        <v>34.72</v>
      </c>
      <c r="N45" s="58">
        <f>IFERROR((Entrants!$B$56+1)-RANK(M45,$M$4:$M$53,1),"")</f>
        <v>33</v>
      </c>
      <c r="O45" s="93">
        <v>34.130000000000003</v>
      </c>
      <c r="P45" s="103"/>
      <c r="Q45" s="103"/>
      <c r="R45" s="39">
        <f t="shared" si="2"/>
        <v>34.130000000000003</v>
      </c>
      <c r="S45" s="58">
        <f>IFERROR((Entrants!$B$56+1)-RANK(R45,$R$4:$R$53,1),"")</f>
        <v>34</v>
      </c>
    </row>
    <row r="46" spans="1:19" ht="15" customHeight="1" x14ac:dyDescent="0.25">
      <c r="A46" s="38">
        <f>IF(Entrants!B46="","",Entrants!B46)</f>
        <v>45</v>
      </c>
      <c r="B46" s="38" t="str">
        <f>IF(Entrants!C46="","",Entrants!C46)</f>
        <v>Zachery yates</v>
      </c>
      <c r="C46" s="38" t="str">
        <f>IF(Entrants!D46="","",Entrants!D46)</f>
        <v>180sx</v>
      </c>
      <c r="D46" s="38" t="str">
        <f>IF(Entrants!E46="","",Entrants!E46)</f>
        <v>2WD</v>
      </c>
      <c r="E46" s="93">
        <v>0</v>
      </c>
      <c r="F46" s="96"/>
      <c r="G46" s="96" t="s">
        <v>146</v>
      </c>
      <c r="H46" s="39">
        <f t="shared" si="0"/>
        <v>57.66</v>
      </c>
      <c r="I46" s="58">
        <v>0</v>
      </c>
      <c r="J46" s="93">
        <v>41.78</v>
      </c>
      <c r="K46" s="103"/>
      <c r="L46" s="103"/>
      <c r="M46" s="39">
        <f t="shared" si="1"/>
        <v>41.78</v>
      </c>
      <c r="N46" s="58">
        <f>IFERROR((Entrants!$B$56+1)-RANK(M46,$M$4:$M$53,1),"")</f>
        <v>17</v>
      </c>
      <c r="O46" s="93">
        <v>0</v>
      </c>
      <c r="P46" s="103"/>
      <c r="Q46" s="103" t="s">
        <v>146</v>
      </c>
      <c r="R46" s="39">
        <f t="shared" si="2"/>
        <v>66.849999999999994</v>
      </c>
      <c r="S46" s="58">
        <v>0</v>
      </c>
    </row>
    <row r="47" spans="1:19" ht="15" customHeight="1" x14ac:dyDescent="0.25">
      <c r="A47" s="38">
        <f>IF(Entrants!B47="","",Entrants!B47)</f>
        <v>46</v>
      </c>
      <c r="B47" s="38" t="str">
        <f>IF(Entrants!C47="","",Entrants!C47)</f>
        <v>Ben Simmons</v>
      </c>
      <c r="C47" s="38" t="str">
        <f>IF(Entrants!D47="","",Entrants!D47)</f>
        <v>mustang</v>
      </c>
      <c r="D47" s="38" t="str">
        <f>IF(Entrants!E47="","",Entrants!E47)</f>
        <v>2WD</v>
      </c>
      <c r="E47" s="93">
        <v>36.75</v>
      </c>
      <c r="F47" s="96"/>
      <c r="G47" s="96"/>
      <c r="H47" s="39">
        <f t="shared" si="0"/>
        <v>36.75</v>
      </c>
      <c r="I47" s="58">
        <f>IFERROR((Entrants!$B$56+1)-RANK(H47,$H$4:$H$53,1),"")</f>
        <v>28</v>
      </c>
      <c r="J47" s="93">
        <v>36.47</v>
      </c>
      <c r="K47" s="104"/>
      <c r="L47" s="104"/>
      <c r="M47" s="39">
        <f t="shared" si="1"/>
        <v>36.47</v>
      </c>
      <c r="N47" s="58">
        <f>IFERROR((Entrants!$B$56+1)-RANK(M47,$M$4:$M$53,1),"")</f>
        <v>28</v>
      </c>
      <c r="O47" s="93">
        <v>35.75</v>
      </c>
      <c r="P47" s="104"/>
      <c r="Q47" s="104"/>
      <c r="R47" s="39">
        <f t="shared" si="2"/>
        <v>35.75</v>
      </c>
      <c r="S47" s="58">
        <f>IFERROR((Entrants!$B$56+1)-RANK(R47,$R$4:$R$53,1),"")</f>
        <v>27</v>
      </c>
    </row>
    <row r="48" spans="1:19" ht="15" customHeight="1" x14ac:dyDescent="0.25">
      <c r="A48" s="38">
        <f>IF(Entrants!B48="","",Entrants!B48)</f>
        <v>47</v>
      </c>
      <c r="B48" s="38" t="str">
        <f>IF(Entrants!C48="","",Entrants!C48)</f>
        <v>Ashley Lee</v>
      </c>
      <c r="C48" s="38" t="str">
        <f>IF(Entrants!D48="","",Entrants!D48)</f>
        <v>180sx</v>
      </c>
      <c r="D48" s="38" t="str">
        <f>IF(Entrants!E48="","",Entrants!E48)</f>
        <v>2WD</v>
      </c>
      <c r="E48" s="93">
        <v>37.78</v>
      </c>
      <c r="F48" s="96"/>
      <c r="G48" s="96"/>
      <c r="H48" s="39">
        <f t="shared" si="0"/>
        <v>37.78</v>
      </c>
      <c r="I48" s="58">
        <f>IFERROR((Entrants!$B$56+1)-RANK(H48,$H$4:$H$53,1),"")</f>
        <v>22</v>
      </c>
      <c r="J48" s="93">
        <v>37.880000000000003</v>
      </c>
      <c r="K48" s="104"/>
      <c r="L48" s="104"/>
      <c r="M48" s="39">
        <f t="shared" si="1"/>
        <v>37.880000000000003</v>
      </c>
      <c r="N48" s="58">
        <f>IFERROR((Entrants!$B$56+1)-RANK(M48,$M$4:$M$53,1),"")</f>
        <v>24</v>
      </c>
      <c r="O48" s="136">
        <v>38.78</v>
      </c>
      <c r="P48" s="104"/>
      <c r="Q48" s="104"/>
      <c r="R48" s="39">
        <f t="shared" si="2"/>
        <v>38.78</v>
      </c>
      <c r="S48" s="58">
        <f>IFERROR((Entrants!$B$56+1)-RANK(R48,$R$4:$R$53,1),"")</f>
        <v>24</v>
      </c>
    </row>
    <row r="49" spans="1:19" ht="15" customHeight="1" x14ac:dyDescent="0.25">
      <c r="A49" s="38">
        <f>IF(Entrants!B49="","",Entrants!B49)</f>
        <v>48</v>
      </c>
      <c r="B49" s="38" t="str">
        <f>IF(Entrants!C49="","",Entrants!C49)</f>
        <v>Aleksandar Krincevski</v>
      </c>
      <c r="C49" s="38" t="str">
        <f>IF(Entrants!D49="","",Entrants!D49)</f>
        <v>s14</v>
      </c>
      <c r="D49" s="38" t="str">
        <f>IF(Entrants!E49="","",Entrants!E49)</f>
        <v>2WD</v>
      </c>
      <c r="E49" s="93">
        <v>0</v>
      </c>
      <c r="F49" s="96"/>
      <c r="G49" s="96" t="s">
        <v>146</v>
      </c>
      <c r="H49" s="39">
        <f t="shared" si="0"/>
        <v>57.66</v>
      </c>
      <c r="I49" s="58">
        <v>0</v>
      </c>
      <c r="J49" s="93">
        <v>0</v>
      </c>
      <c r="K49" s="106"/>
      <c r="L49" s="106" t="s">
        <v>146</v>
      </c>
      <c r="M49" s="39">
        <f t="shared" si="1"/>
        <v>57.28</v>
      </c>
      <c r="N49" s="58">
        <v>0</v>
      </c>
      <c r="O49" s="101">
        <v>0</v>
      </c>
      <c r="P49" s="106"/>
      <c r="Q49" s="106" t="s">
        <v>146</v>
      </c>
      <c r="R49" s="39">
        <f t="shared" si="2"/>
        <v>66.849999999999994</v>
      </c>
      <c r="S49" s="58">
        <v>0</v>
      </c>
    </row>
    <row r="50" spans="1:19" ht="15" customHeight="1" x14ac:dyDescent="0.25">
      <c r="A50" s="38" t="str">
        <f>IF(Entrants!B50="","",Entrants!B50)</f>
        <v/>
      </c>
      <c r="B50" s="38" t="str">
        <f>IF(Entrants!C50="","",Entrants!C50)</f>
        <v/>
      </c>
      <c r="C50" s="38" t="str">
        <f>IF(Entrants!D50="","",Entrants!D50)</f>
        <v/>
      </c>
      <c r="D50" s="38" t="str">
        <f>IF(Entrants!E50="","",Entrants!E50)</f>
        <v/>
      </c>
      <c r="E50" s="93"/>
      <c r="F50" s="96"/>
      <c r="G50" s="96"/>
      <c r="H50" s="39" t="str">
        <f t="shared" si="0"/>
        <v/>
      </c>
      <c r="I50" s="58" t="str">
        <f>IFERROR((Entrants!$B$56+1)-RANK(H50,$H$4:$H$53,1),"")</f>
        <v/>
      </c>
      <c r="J50" s="101"/>
      <c r="K50" s="106"/>
      <c r="L50" s="106"/>
      <c r="M50" s="39" t="str">
        <f t="shared" si="1"/>
        <v/>
      </c>
      <c r="N50" s="58" t="str">
        <f>IFERROR((Entrants!$B$56+1)-RANK(M50,$M$4:$M$53,1),"")</f>
        <v/>
      </c>
      <c r="O50" s="101"/>
      <c r="P50" s="106"/>
      <c r="Q50" s="106"/>
      <c r="R50" s="39" t="str">
        <f t="shared" si="2"/>
        <v/>
      </c>
      <c r="S50" s="58" t="str">
        <f>IFERROR((Entrants!$B$56+1)-RANK(R50,$R$4:$R$53,1),"")</f>
        <v/>
      </c>
    </row>
    <row r="51" spans="1:19" ht="15" customHeight="1" x14ac:dyDescent="0.25">
      <c r="A51" s="38" t="str">
        <f>IF(Entrants!B51="","",Entrants!B51)</f>
        <v/>
      </c>
      <c r="B51" s="38" t="str">
        <f>IF(Entrants!C51="","",Entrants!C51)</f>
        <v/>
      </c>
      <c r="C51" s="38" t="str">
        <f>IF(Entrants!D51="","",Entrants!D51)</f>
        <v/>
      </c>
      <c r="D51" s="38" t="str">
        <f>IF(Entrants!E51="","",Entrants!E51)</f>
        <v/>
      </c>
      <c r="E51" s="93"/>
      <c r="F51" s="96"/>
      <c r="G51" s="96"/>
      <c r="H51" s="39" t="str">
        <f t="shared" si="0"/>
        <v/>
      </c>
      <c r="I51" s="58" t="str">
        <f>IFERROR((Entrants!$B$56+1)-RANK(H51,$H$4:$H$53,1),"")</f>
        <v/>
      </c>
      <c r="J51" s="101"/>
      <c r="K51" s="106"/>
      <c r="L51" s="106"/>
      <c r="M51" s="39" t="str">
        <f t="shared" si="1"/>
        <v/>
      </c>
      <c r="N51" s="58" t="str">
        <f>IFERROR((Entrants!$B$56+1)-RANK(M51,$M$4:$M$53,1),"")</f>
        <v/>
      </c>
      <c r="O51" s="101"/>
      <c r="P51" s="106"/>
      <c r="Q51" s="106"/>
      <c r="R51" s="39" t="str">
        <f t="shared" si="2"/>
        <v/>
      </c>
      <c r="S51" s="58" t="str">
        <f>IFERROR((Entrants!$B$56+1)-RANK(R51,$R$4:$R$53,1),"")</f>
        <v/>
      </c>
    </row>
    <row r="52" spans="1:19" ht="15" customHeight="1" x14ac:dyDescent="0.25">
      <c r="A52" s="38" t="str">
        <f>IF(Entrants!B52="","",Entrants!B52)</f>
        <v/>
      </c>
      <c r="B52" s="38" t="str">
        <f>IF(Entrants!C52="","",Entrants!C52)</f>
        <v/>
      </c>
      <c r="C52" s="38" t="str">
        <f>IF(Entrants!D52="","",Entrants!D52)</f>
        <v/>
      </c>
      <c r="D52" s="38" t="str">
        <f>IF(Entrants!E52="","",Entrants!E52)</f>
        <v/>
      </c>
      <c r="E52" s="93"/>
      <c r="F52" s="96"/>
      <c r="G52" s="96"/>
      <c r="H52" s="39" t="str">
        <f t="shared" si="0"/>
        <v/>
      </c>
      <c r="I52" s="58" t="str">
        <f>IFERROR((Entrants!$B$56+1)-RANK(H52,$H$4:$H$53,1),"")</f>
        <v/>
      </c>
      <c r="J52" s="101"/>
      <c r="K52" s="106"/>
      <c r="L52" s="106"/>
      <c r="M52" s="39" t="str">
        <f t="shared" si="1"/>
        <v/>
      </c>
      <c r="N52" s="58" t="str">
        <f>IFERROR((Entrants!$B$56+1)-RANK(M52,$M$4:$M$53,1),"")</f>
        <v/>
      </c>
      <c r="O52" s="101"/>
      <c r="P52" s="106"/>
      <c r="Q52" s="106"/>
      <c r="R52" s="39" t="str">
        <f t="shared" si="2"/>
        <v/>
      </c>
      <c r="S52" s="58" t="str">
        <f>IFERROR((Entrants!$B$56+1)-RANK(R52,$R$4:$R$53,1),"")</f>
        <v/>
      </c>
    </row>
    <row r="53" spans="1:19" ht="15" customHeight="1" x14ac:dyDescent="0.25">
      <c r="A53" s="38" t="str">
        <f>IF(Entrants!B53="","",Entrants!B53)</f>
        <v/>
      </c>
      <c r="B53" s="38" t="str">
        <f>IF(Entrants!C53="","",Entrants!C53)</f>
        <v/>
      </c>
      <c r="C53" s="38" t="str">
        <f>IF(Entrants!D53="","",Entrants!D53)</f>
        <v/>
      </c>
      <c r="D53" s="38" t="str">
        <f>IF(Entrants!E53="","",Entrants!E53)</f>
        <v/>
      </c>
      <c r="E53" s="93"/>
      <c r="F53" s="96"/>
      <c r="G53" s="96"/>
      <c r="H53" s="39" t="str">
        <f t="shared" si="0"/>
        <v/>
      </c>
      <c r="I53" s="58" t="str">
        <f>IFERROR((Entrants!$B$56+1)-RANK(H53,$H$4:$H$53,1),"")</f>
        <v/>
      </c>
      <c r="J53" s="101"/>
      <c r="K53" s="106"/>
      <c r="L53" s="106"/>
      <c r="M53" s="39" t="str">
        <f t="shared" si="1"/>
        <v/>
      </c>
      <c r="N53" s="58" t="str">
        <f>IFERROR((Entrants!$B$56+1)-RANK(M53,$M$4:$M$53,1),"")</f>
        <v/>
      </c>
      <c r="O53" s="101"/>
      <c r="P53" s="106"/>
      <c r="Q53" s="106"/>
      <c r="R53" s="39" t="str">
        <f t="shared" si="2"/>
        <v/>
      </c>
      <c r="S53" s="58" t="str">
        <f>IFERROR((Entrants!$B$56+1)-RANK(R53,$R$4:$R$53,1),"")</f>
        <v/>
      </c>
    </row>
    <row r="54" spans="1:19" ht="15" customHeight="1" x14ac:dyDescent="0.25">
      <c r="A54" s="40"/>
      <c r="B54" s="40"/>
      <c r="C54" s="41"/>
      <c r="D54" s="42" t="s">
        <v>31</v>
      </c>
      <c r="E54" s="43">
        <f>MAX(E4:E53)</f>
        <v>52.66</v>
      </c>
      <c r="F54" s="44"/>
      <c r="G54" s="44"/>
      <c r="H54" s="45"/>
      <c r="I54" s="42" t="s">
        <v>31</v>
      </c>
      <c r="J54" s="43">
        <f>MAX(J4:J53)</f>
        <v>52.28</v>
      </c>
      <c r="K54" s="40"/>
      <c r="L54" s="40"/>
      <c r="M54" s="45"/>
      <c r="N54" s="42" t="s">
        <v>31</v>
      </c>
      <c r="O54" s="43">
        <f>MAX(O4:O53)</f>
        <v>61.85</v>
      </c>
      <c r="P54" s="40"/>
      <c r="Q54" s="40"/>
      <c r="R54" s="45"/>
      <c r="S54" s="45"/>
    </row>
    <row r="55" spans="1:19" ht="15" customHeight="1" x14ac:dyDescent="0.25">
      <c r="A55" s="40"/>
      <c r="B55" s="40"/>
      <c r="C55" s="41"/>
      <c r="D55" s="42" t="s">
        <v>20</v>
      </c>
      <c r="E55" s="43">
        <f>$E$54+$E$58</f>
        <v>57.66</v>
      </c>
      <c r="F55" s="47" t="s">
        <v>58</v>
      </c>
      <c r="G55" s="44"/>
      <c r="H55" s="45"/>
      <c r="I55" s="42" t="s">
        <v>20</v>
      </c>
      <c r="J55" s="43">
        <f>$J$54+$J$58</f>
        <v>57.28</v>
      </c>
      <c r="K55" s="47" t="s">
        <v>58</v>
      </c>
      <c r="L55" s="40"/>
      <c r="M55" s="45"/>
      <c r="N55" s="42" t="s">
        <v>20</v>
      </c>
      <c r="O55" s="43">
        <f>$O$54+$O$58</f>
        <v>66.849999999999994</v>
      </c>
      <c r="P55" s="47" t="s">
        <v>58</v>
      </c>
      <c r="Q55" s="40"/>
      <c r="R55" s="45"/>
      <c r="S55" s="45"/>
    </row>
    <row r="56" spans="1:19" ht="15" customHeight="1" x14ac:dyDescent="0.25">
      <c r="A56" s="40"/>
      <c r="B56" s="40"/>
      <c r="C56" s="41"/>
      <c r="D56" s="42" t="s">
        <v>21</v>
      </c>
      <c r="E56" s="43">
        <f>$E$54+$E$58</f>
        <v>57.66</v>
      </c>
      <c r="F56" s="47" t="s">
        <v>58</v>
      </c>
      <c r="G56" s="44"/>
      <c r="H56" s="45"/>
      <c r="I56" s="42" t="s">
        <v>21</v>
      </c>
      <c r="J56" s="43">
        <f t="shared" ref="J56:J57" si="3">$J$54+$J$58</f>
        <v>57.28</v>
      </c>
      <c r="K56" s="47" t="s">
        <v>58</v>
      </c>
      <c r="L56" s="40"/>
      <c r="M56" s="45"/>
      <c r="N56" s="42" t="s">
        <v>21</v>
      </c>
      <c r="O56" s="43">
        <f>$O$54+$O$58</f>
        <v>66.849999999999994</v>
      </c>
      <c r="P56" s="47" t="s">
        <v>58</v>
      </c>
      <c r="Q56" s="40"/>
      <c r="R56" s="45"/>
      <c r="S56" s="45"/>
    </row>
    <row r="57" spans="1:19" ht="15" customHeight="1" x14ac:dyDescent="0.25">
      <c r="A57" s="40"/>
      <c r="B57" s="40"/>
      <c r="C57" s="41"/>
      <c r="D57" s="42" t="s">
        <v>22</v>
      </c>
      <c r="E57" s="43">
        <f>$E$54+$E$58</f>
        <v>57.66</v>
      </c>
      <c r="F57" s="47" t="s">
        <v>58</v>
      </c>
      <c r="G57" s="44"/>
      <c r="H57" s="45"/>
      <c r="I57" s="42" t="s">
        <v>22</v>
      </c>
      <c r="J57" s="43">
        <f t="shared" si="3"/>
        <v>57.28</v>
      </c>
      <c r="K57" s="47" t="s">
        <v>58</v>
      </c>
      <c r="L57" s="40"/>
      <c r="M57" s="45"/>
      <c r="N57" s="42" t="s">
        <v>22</v>
      </c>
      <c r="O57" s="43">
        <f>$O$54+$O$58</f>
        <v>66.849999999999994</v>
      </c>
      <c r="P57" s="47" t="s">
        <v>58</v>
      </c>
      <c r="Q57" s="40"/>
      <c r="R57" s="45"/>
      <c r="S57" s="45"/>
    </row>
    <row r="58" spans="1:19" ht="15" customHeight="1" x14ac:dyDescent="0.25">
      <c r="A58" s="40"/>
      <c r="B58" s="40"/>
      <c r="C58" s="41"/>
      <c r="D58" s="42" t="s">
        <v>57</v>
      </c>
      <c r="E58" s="43">
        <v>5</v>
      </c>
      <c r="F58" s="40"/>
      <c r="G58" s="40"/>
      <c r="H58" s="45"/>
      <c r="I58" s="42" t="s">
        <v>57</v>
      </c>
      <c r="J58" s="43">
        <v>5</v>
      </c>
      <c r="K58" s="40"/>
      <c r="L58" s="40"/>
      <c r="M58" s="45"/>
      <c r="N58" s="42" t="s">
        <v>57</v>
      </c>
      <c r="O58" s="43">
        <v>5</v>
      </c>
      <c r="P58" s="40"/>
      <c r="Q58" s="40"/>
      <c r="R58" s="45"/>
      <c r="S58" s="45"/>
    </row>
    <row r="59" spans="1:19" ht="15" customHeight="1" x14ac:dyDescent="0.25">
      <c r="A59" s="40"/>
      <c r="B59" s="40"/>
      <c r="C59" s="41"/>
      <c r="D59" s="41"/>
      <c r="E59" s="40"/>
      <c r="F59" s="40"/>
      <c r="G59" s="40"/>
      <c r="H59" s="45"/>
      <c r="I59" s="45"/>
      <c r="J59" s="40"/>
      <c r="K59" s="40"/>
      <c r="L59" s="40"/>
      <c r="M59" s="45"/>
      <c r="N59" s="46"/>
      <c r="O59" s="45"/>
      <c r="P59" s="40"/>
      <c r="Q59" s="40"/>
      <c r="R59" s="40"/>
      <c r="S59" s="45"/>
    </row>
    <row r="60" spans="1:19" x14ac:dyDescent="0.2">
      <c r="A60" s="5"/>
      <c r="B60" s="15"/>
      <c r="C60" s="16"/>
      <c r="D60" s="16"/>
      <c r="E60" s="15"/>
      <c r="F60" s="15"/>
      <c r="G60" s="15"/>
      <c r="H60" s="8"/>
      <c r="J60" s="15"/>
      <c r="K60" s="15"/>
      <c r="L60" s="15"/>
      <c r="N60" s="12"/>
      <c r="O60" s="12"/>
      <c r="P60" s="12"/>
      <c r="Q60" s="12"/>
      <c r="R60" s="12"/>
    </row>
    <row r="61" spans="1:19" x14ac:dyDescent="0.2">
      <c r="A61" s="5"/>
      <c r="B61" s="15"/>
      <c r="C61" s="16"/>
      <c r="D61" s="16"/>
      <c r="E61" s="15"/>
      <c r="F61" s="15"/>
      <c r="G61" s="15"/>
      <c r="H61" s="8"/>
      <c r="J61" s="15"/>
      <c r="K61" s="15"/>
      <c r="L61" s="15"/>
      <c r="N61" s="12"/>
      <c r="O61" s="12"/>
      <c r="P61" s="12"/>
      <c r="Q61" s="12"/>
      <c r="R61" s="12"/>
    </row>
    <row r="62" spans="1:19" x14ac:dyDescent="0.2">
      <c r="A62" s="5"/>
      <c r="B62" s="15"/>
      <c r="C62" s="16"/>
      <c r="D62" s="16"/>
      <c r="E62" s="15"/>
      <c r="F62" s="15"/>
      <c r="G62" s="15"/>
      <c r="H62" s="8"/>
      <c r="J62" s="15"/>
      <c r="K62" s="15"/>
      <c r="L62" s="15"/>
      <c r="N62" s="12"/>
      <c r="O62" s="12"/>
      <c r="P62" s="12"/>
      <c r="Q62" s="12"/>
      <c r="R62" s="12"/>
    </row>
    <row r="63" spans="1:19" x14ac:dyDescent="0.2">
      <c r="A63" s="5"/>
      <c r="B63" s="15"/>
      <c r="C63" s="16"/>
      <c r="D63" s="16"/>
      <c r="E63" s="15"/>
      <c r="F63" s="15"/>
      <c r="G63" s="15"/>
      <c r="H63" s="8"/>
      <c r="J63" s="15"/>
      <c r="K63" s="15"/>
      <c r="L63" s="15"/>
      <c r="N63" s="12"/>
      <c r="O63" s="12"/>
      <c r="P63" s="12"/>
      <c r="Q63" s="12"/>
      <c r="R63" s="12"/>
    </row>
    <row r="64" spans="1:19" x14ac:dyDescent="0.2">
      <c r="A64" s="5"/>
      <c r="B64" s="15"/>
      <c r="C64" s="16"/>
      <c r="D64" s="16"/>
      <c r="E64" s="15"/>
      <c r="F64" s="15"/>
      <c r="G64" s="15"/>
      <c r="H64" s="8"/>
      <c r="J64" s="15"/>
      <c r="K64" s="15"/>
      <c r="L64" s="15"/>
      <c r="N64" s="12"/>
      <c r="O64" s="12"/>
      <c r="P64" s="12"/>
      <c r="Q64" s="12"/>
      <c r="R64" s="12"/>
    </row>
    <row r="65" spans="1:18" x14ac:dyDescent="0.2">
      <c r="A65" s="5"/>
      <c r="B65" s="15"/>
      <c r="C65" s="16"/>
      <c r="D65" s="16"/>
      <c r="E65" s="15"/>
      <c r="F65" s="15"/>
      <c r="G65" s="15"/>
      <c r="H65" s="8"/>
      <c r="J65" s="15"/>
      <c r="K65" s="15"/>
      <c r="L65" s="15"/>
      <c r="N65" s="12"/>
      <c r="O65" s="12"/>
      <c r="P65" s="12"/>
      <c r="Q65" s="12"/>
      <c r="R65" s="12"/>
    </row>
    <row r="66" spans="1:18" x14ac:dyDescent="0.2">
      <c r="A66" s="5"/>
      <c r="B66" s="15"/>
      <c r="C66" s="16"/>
      <c r="D66" s="16"/>
      <c r="E66" s="15"/>
      <c r="F66" s="15"/>
      <c r="G66" s="15"/>
      <c r="H66" s="8"/>
      <c r="J66" s="15"/>
      <c r="K66" s="15"/>
      <c r="L66" s="15"/>
      <c r="N66" s="12"/>
      <c r="O66" s="12"/>
      <c r="P66" s="12"/>
      <c r="Q66" s="12"/>
      <c r="R66" s="12"/>
    </row>
    <row r="67" spans="1:18" x14ac:dyDescent="0.2">
      <c r="A67" s="5"/>
      <c r="B67" s="15"/>
      <c r="C67" s="16"/>
      <c r="D67" s="16"/>
      <c r="E67" s="15"/>
      <c r="F67" s="15"/>
      <c r="G67" s="15"/>
      <c r="H67" s="8"/>
      <c r="J67" s="15"/>
      <c r="K67" s="15"/>
      <c r="L67" s="15"/>
      <c r="N67" s="12"/>
      <c r="O67" s="12"/>
      <c r="P67" s="12"/>
      <c r="Q67" s="12"/>
      <c r="R67" s="12"/>
    </row>
    <row r="68" spans="1:18" x14ac:dyDescent="0.2">
      <c r="A68" s="5"/>
      <c r="B68" s="15"/>
      <c r="C68" s="16"/>
      <c r="D68" s="16"/>
      <c r="E68" s="15"/>
      <c r="F68" s="15"/>
      <c r="G68" s="15"/>
      <c r="H68" s="8"/>
      <c r="J68" s="15"/>
      <c r="K68" s="15"/>
      <c r="L68" s="15"/>
      <c r="N68" s="12"/>
      <c r="O68" s="12"/>
      <c r="P68" s="12"/>
      <c r="Q68" s="12"/>
      <c r="R68" s="12"/>
    </row>
    <row r="69" spans="1:18" x14ac:dyDescent="0.2">
      <c r="A69" s="5"/>
      <c r="B69" s="15"/>
      <c r="C69" s="16"/>
      <c r="D69" s="16"/>
      <c r="E69" s="15"/>
      <c r="F69" s="15"/>
      <c r="G69" s="15"/>
      <c r="H69" s="8"/>
      <c r="J69" s="15"/>
      <c r="K69" s="15"/>
      <c r="L69" s="15"/>
      <c r="N69" s="12"/>
      <c r="O69" s="12"/>
      <c r="P69" s="12"/>
      <c r="Q69" s="12"/>
      <c r="R69" s="12"/>
    </row>
    <row r="70" spans="1:18" x14ac:dyDescent="0.2">
      <c r="A70" s="5"/>
      <c r="B70" s="15"/>
      <c r="C70" s="16"/>
      <c r="D70" s="16"/>
      <c r="E70" s="15"/>
      <c r="F70" s="15"/>
      <c r="G70" s="15"/>
      <c r="H70" s="8"/>
      <c r="J70" s="15"/>
      <c r="K70" s="15"/>
      <c r="L70" s="15"/>
      <c r="N70" s="12"/>
      <c r="O70" s="12"/>
      <c r="P70" s="12"/>
      <c r="Q70" s="12"/>
      <c r="R70" s="12"/>
    </row>
    <row r="71" spans="1:18" x14ac:dyDescent="0.2">
      <c r="A71" s="5"/>
      <c r="B71" s="15"/>
      <c r="C71" s="16"/>
      <c r="D71" s="16"/>
      <c r="E71" s="15"/>
      <c r="F71" s="15"/>
      <c r="G71" s="15"/>
      <c r="H71" s="8"/>
      <c r="J71" s="15"/>
      <c r="K71" s="15"/>
      <c r="L71" s="15"/>
      <c r="N71" s="12"/>
      <c r="O71" s="12"/>
      <c r="P71" s="12"/>
      <c r="Q71" s="12"/>
      <c r="R71" s="12"/>
    </row>
    <row r="72" spans="1:18" x14ac:dyDescent="0.2">
      <c r="A72" s="5"/>
      <c r="B72" s="15"/>
      <c r="C72" s="16"/>
      <c r="D72" s="16"/>
      <c r="E72" s="15"/>
      <c r="F72" s="15"/>
      <c r="G72" s="15"/>
      <c r="H72" s="8"/>
      <c r="J72" s="15"/>
      <c r="K72" s="15"/>
      <c r="L72" s="15"/>
      <c r="N72" s="12"/>
      <c r="O72" s="12"/>
      <c r="P72" s="12"/>
      <c r="Q72" s="12"/>
      <c r="R72" s="12"/>
    </row>
    <row r="73" spans="1:18" x14ac:dyDescent="0.2">
      <c r="A73" s="5"/>
      <c r="B73" s="15"/>
      <c r="C73" s="16"/>
      <c r="D73" s="16"/>
      <c r="E73" s="15"/>
      <c r="F73" s="15"/>
      <c r="G73" s="15"/>
      <c r="H73" s="8"/>
      <c r="J73" s="15"/>
      <c r="K73" s="15"/>
      <c r="L73" s="15"/>
      <c r="N73" s="12"/>
      <c r="O73" s="12"/>
      <c r="P73" s="12"/>
      <c r="Q73" s="12"/>
      <c r="R73" s="12"/>
    </row>
    <row r="74" spans="1:18" x14ac:dyDescent="0.2">
      <c r="A74" s="5"/>
      <c r="B74" s="15"/>
      <c r="C74" s="16"/>
      <c r="D74" s="16"/>
      <c r="E74" s="15"/>
      <c r="F74" s="15"/>
      <c r="G74" s="15"/>
      <c r="H74" s="8"/>
      <c r="J74" s="15"/>
      <c r="K74" s="15"/>
      <c r="L74" s="15"/>
      <c r="N74" s="12"/>
      <c r="O74" s="12"/>
      <c r="P74" s="12"/>
      <c r="Q74" s="12"/>
      <c r="R74" s="12"/>
    </row>
    <row r="75" spans="1:18" x14ac:dyDescent="0.2">
      <c r="A75" s="5"/>
      <c r="B75" s="15"/>
      <c r="C75" s="16"/>
      <c r="D75" s="16"/>
      <c r="E75" s="15"/>
      <c r="F75" s="15"/>
      <c r="G75" s="15"/>
      <c r="H75" s="8"/>
      <c r="J75" s="15"/>
      <c r="K75" s="15"/>
      <c r="L75" s="15"/>
      <c r="N75" s="12"/>
      <c r="O75" s="12"/>
      <c r="P75" s="12"/>
      <c r="Q75" s="12"/>
      <c r="R75" s="12"/>
    </row>
    <row r="76" spans="1:18" x14ac:dyDescent="0.2">
      <c r="A76" s="5"/>
      <c r="B76" s="15"/>
      <c r="C76" s="16"/>
      <c r="D76" s="16"/>
      <c r="E76" s="15"/>
      <c r="F76" s="15"/>
      <c r="G76" s="15"/>
      <c r="H76" s="8"/>
      <c r="J76" s="15"/>
      <c r="K76" s="15"/>
      <c r="L76" s="15"/>
      <c r="N76" s="12"/>
      <c r="O76" s="12"/>
      <c r="P76" s="12"/>
      <c r="Q76" s="12"/>
      <c r="R76" s="12"/>
    </row>
    <row r="77" spans="1:18" x14ac:dyDescent="0.2">
      <c r="A77" s="5"/>
      <c r="B77" s="15"/>
      <c r="C77" s="16"/>
      <c r="D77" s="16"/>
      <c r="E77" s="15"/>
      <c r="F77" s="15"/>
      <c r="G77" s="15"/>
      <c r="H77" s="8"/>
      <c r="J77" s="15"/>
      <c r="K77" s="15"/>
      <c r="L77" s="15"/>
      <c r="N77" s="12"/>
      <c r="O77" s="12"/>
      <c r="P77" s="12"/>
      <c r="Q77" s="12"/>
      <c r="R77" s="12"/>
    </row>
    <row r="78" spans="1:18" x14ac:dyDescent="0.2">
      <c r="A78" s="5"/>
      <c r="B78" s="15"/>
      <c r="C78" s="16"/>
      <c r="D78" s="16"/>
      <c r="E78" s="15"/>
      <c r="F78" s="15"/>
      <c r="G78" s="15"/>
      <c r="H78" s="8"/>
      <c r="J78" s="15"/>
      <c r="K78" s="15"/>
      <c r="L78" s="15"/>
      <c r="N78" s="12"/>
      <c r="O78" s="12"/>
      <c r="P78" s="12"/>
      <c r="Q78" s="12"/>
      <c r="R78" s="12"/>
    </row>
    <row r="79" spans="1:18" x14ac:dyDescent="0.2">
      <c r="A79" s="5"/>
      <c r="B79" s="15"/>
      <c r="C79" s="16"/>
      <c r="D79" s="16"/>
      <c r="E79" s="15"/>
      <c r="F79" s="15"/>
      <c r="G79" s="15"/>
      <c r="H79" s="8"/>
      <c r="J79" s="15"/>
      <c r="K79" s="15"/>
      <c r="L79" s="15"/>
      <c r="N79" s="12"/>
      <c r="O79" s="12"/>
      <c r="P79" s="12"/>
      <c r="Q79" s="12"/>
      <c r="R79" s="12"/>
    </row>
    <row r="80" spans="1:18" x14ac:dyDescent="0.2">
      <c r="A80" s="5"/>
      <c r="B80" s="15"/>
      <c r="C80" s="16"/>
      <c r="D80" s="16"/>
      <c r="E80" s="15"/>
      <c r="F80" s="15"/>
      <c r="G80" s="15"/>
      <c r="H80" s="8"/>
      <c r="J80" s="15"/>
      <c r="K80" s="15"/>
      <c r="L80" s="15"/>
      <c r="N80" s="12"/>
      <c r="O80" s="12"/>
      <c r="P80" s="12"/>
      <c r="Q80" s="12"/>
      <c r="R80" s="12"/>
    </row>
    <row r="81" spans="1:18" x14ac:dyDescent="0.2">
      <c r="A81" s="5"/>
      <c r="B81" s="15"/>
      <c r="C81" s="16"/>
      <c r="D81" s="16"/>
      <c r="E81" s="15"/>
      <c r="F81" s="15"/>
      <c r="G81" s="15"/>
      <c r="H81" s="8"/>
      <c r="J81" s="15"/>
      <c r="K81" s="15"/>
      <c r="L81" s="15"/>
      <c r="N81" s="12"/>
      <c r="O81" s="12"/>
      <c r="P81" s="12"/>
      <c r="Q81" s="12"/>
      <c r="R81" s="12"/>
    </row>
    <row r="82" spans="1:18" x14ac:dyDescent="0.2">
      <c r="A82" s="5"/>
      <c r="B82" s="15"/>
      <c r="C82" s="16"/>
      <c r="D82" s="16"/>
      <c r="E82" s="15"/>
      <c r="F82" s="15"/>
      <c r="G82" s="15"/>
      <c r="H82" s="8"/>
      <c r="J82" s="15"/>
      <c r="K82" s="15"/>
      <c r="L82" s="15"/>
      <c r="N82" s="12"/>
      <c r="O82" s="12"/>
      <c r="P82" s="12"/>
      <c r="Q82" s="12"/>
      <c r="R82" s="12"/>
    </row>
    <row r="83" spans="1:18" x14ac:dyDescent="0.2">
      <c r="A83" s="5"/>
      <c r="B83" s="15"/>
      <c r="C83" s="16"/>
      <c r="D83" s="16"/>
      <c r="E83" s="15"/>
      <c r="F83" s="15"/>
      <c r="G83" s="15"/>
      <c r="H83" s="8"/>
      <c r="J83" s="15"/>
      <c r="K83" s="15"/>
      <c r="L83" s="15"/>
      <c r="N83" s="12"/>
      <c r="O83" s="12"/>
      <c r="P83" s="12"/>
      <c r="Q83" s="12"/>
      <c r="R83" s="12"/>
    </row>
    <row r="84" spans="1:18" x14ac:dyDescent="0.2">
      <c r="A84" s="5"/>
      <c r="B84" s="15"/>
      <c r="C84" s="16"/>
      <c r="D84" s="16"/>
      <c r="E84" s="15"/>
      <c r="F84" s="15"/>
      <c r="G84" s="15"/>
      <c r="H84" s="8"/>
      <c r="J84" s="15"/>
      <c r="K84" s="15"/>
      <c r="L84" s="15"/>
      <c r="N84" s="12"/>
      <c r="O84" s="12"/>
      <c r="P84" s="12"/>
      <c r="Q84" s="12"/>
      <c r="R84" s="12"/>
    </row>
    <row r="85" spans="1:18" x14ac:dyDescent="0.2">
      <c r="A85" s="5"/>
      <c r="D85" s="16"/>
      <c r="H85" s="8"/>
      <c r="O85" s="12"/>
      <c r="P85" s="12"/>
      <c r="Q85" s="12"/>
      <c r="R85" s="12"/>
    </row>
    <row r="86" spans="1:18" x14ac:dyDescent="0.2">
      <c r="A86" s="5"/>
      <c r="D86" s="16"/>
      <c r="H86" s="8"/>
    </row>
    <row r="87" spans="1:18" x14ac:dyDescent="0.2">
      <c r="A87" s="5"/>
      <c r="H87" s="8"/>
    </row>
    <row r="88" spans="1:18" x14ac:dyDescent="0.2">
      <c r="A88" s="5"/>
      <c r="B88" s="5"/>
      <c r="C88" s="5"/>
      <c r="D88" s="5"/>
      <c r="E88" s="5"/>
      <c r="F88" s="5"/>
      <c r="G88" s="5"/>
      <c r="H88" s="8"/>
      <c r="I88" s="5"/>
      <c r="J88" s="5"/>
      <c r="K88" s="5"/>
      <c r="L88" s="5"/>
      <c r="M88" s="1"/>
    </row>
    <row r="89" spans="1:18" x14ac:dyDescent="0.2">
      <c r="A89" s="5"/>
      <c r="B89" s="5"/>
      <c r="C89" s="5"/>
      <c r="D89" s="5"/>
      <c r="E89" s="5"/>
      <c r="F89" s="5"/>
      <c r="G89" s="5"/>
      <c r="H89" s="8"/>
      <c r="I89" s="5"/>
      <c r="J89" s="5"/>
      <c r="K89" s="5"/>
      <c r="L89" s="5"/>
      <c r="M89" s="1"/>
    </row>
    <row r="90" spans="1:18" x14ac:dyDescent="0.2">
      <c r="A90" s="5"/>
      <c r="B90" s="5"/>
      <c r="C90" s="5"/>
      <c r="D90" s="5"/>
      <c r="E90" s="5"/>
      <c r="F90" s="5"/>
      <c r="G90" s="5"/>
      <c r="H90" s="8"/>
      <c r="I90" s="5"/>
      <c r="J90" s="5"/>
      <c r="K90" s="5"/>
      <c r="L90" s="5"/>
      <c r="M90" s="1"/>
    </row>
    <row r="91" spans="1:18" x14ac:dyDescent="0.2">
      <c r="A91" s="5"/>
      <c r="B91" s="5"/>
      <c r="C91" s="5"/>
      <c r="D91" s="5"/>
      <c r="E91" s="5"/>
      <c r="F91" s="5"/>
      <c r="G91" s="5"/>
      <c r="H91" s="8"/>
      <c r="I91" s="5"/>
      <c r="J91" s="5"/>
      <c r="K91" s="5"/>
      <c r="L91" s="5"/>
      <c r="M91" s="1"/>
    </row>
    <row r="92" spans="1:18" x14ac:dyDescent="0.2">
      <c r="A92" s="5"/>
      <c r="B92" s="5"/>
      <c r="C92" s="5"/>
      <c r="D92" s="5"/>
      <c r="E92" s="5"/>
      <c r="F92" s="5"/>
      <c r="G92" s="5"/>
      <c r="H92" s="8"/>
      <c r="I92" s="5"/>
      <c r="J92" s="5"/>
      <c r="K92" s="5"/>
      <c r="L92" s="5"/>
      <c r="M92" s="1"/>
    </row>
    <row r="93" spans="1:18" x14ac:dyDescent="0.2">
      <c r="A93" s="5"/>
      <c r="B93" s="5"/>
      <c r="C93" s="5"/>
      <c r="D93" s="5"/>
      <c r="E93" s="5"/>
      <c r="F93" s="5"/>
      <c r="G93" s="5"/>
      <c r="H93" s="8"/>
      <c r="I93" s="5"/>
      <c r="J93" s="5"/>
      <c r="K93" s="5"/>
      <c r="L93" s="5"/>
      <c r="M93" s="1"/>
    </row>
    <row r="94" spans="1:18" x14ac:dyDescent="0.2">
      <c r="A94" s="5"/>
      <c r="B94" s="5"/>
      <c r="C94" s="5"/>
      <c r="D94" s="5"/>
      <c r="E94" s="5"/>
      <c r="F94" s="5"/>
      <c r="G94" s="5"/>
      <c r="H94" s="8"/>
      <c r="I94" s="5"/>
      <c r="J94" s="5"/>
      <c r="K94" s="5"/>
      <c r="L94" s="5"/>
      <c r="M94" s="1"/>
    </row>
    <row r="95" spans="1:18" x14ac:dyDescent="0.2">
      <c r="A95" s="5"/>
      <c r="B95" s="5"/>
      <c r="C95" s="5"/>
      <c r="D95" s="5"/>
      <c r="E95" s="5"/>
      <c r="F95" s="5"/>
      <c r="G95" s="5"/>
      <c r="H95" s="8"/>
      <c r="I95" s="5"/>
      <c r="J95" s="5"/>
      <c r="K95" s="5"/>
      <c r="L95" s="5"/>
      <c r="M95" s="1"/>
    </row>
    <row r="96" spans="1:18" x14ac:dyDescent="0.2">
      <c r="A96" s="5"/>
      <c r="B96" s="5"/>
      <c r="C96" s="5"/>
      <c r="D96" s="5"/>
      <c r="E96" s="5"/>
      <c r="F96" s="5"/>
      <c r="G96" s="5"/>
      <c r="H96" s="8"/>
      <c r="I96" s="5"/>
      <c r="J96" s="5"/>
      <c r="K96" s="5"/>
      <c r="L96" s="5"/>
      <c r="M96" s="1"/>
    </row>
    <row r="97" spans="1:13" x14ac:dyDescent="0.2">
      <c r="A97" s="5"/>
      <c r="B97" s="5"/>
      <c r="C97" s="5"/>
      <c r="D97" s="5"/>
      <c r="E97" s="5"/>
      <c r="F97" s="5"/>
      <c r="G97" s="5"/>
      <c r="H97" s="8"/>
      <c r="I97" s="5"/>
      <c r="J97" s="5"/>
      <c r="K97" s="5"/>
      <c r="L97" s="5"/>
      <c r="M97" s="1"/>
    </row>
    <row r="98" spans="1:13" x14ac:dyDescent="0.2">
      <c r="A98" s="5"/>
      <c r="B98" s="5"/>
      <c r="C98" s="5"/>
      <c r="D98" s="5"/>
      <c r="E98" s="5"/>
      <c r="F98" s="5"/>
      <c r="G98" s="5"/>
      <c r="H98" s="8"/>
      <c r="I98" s="5"/>
      <c r="J98" s="5"/>
      <c r="K98" s="5"/>
      <c r="L98" s="5"/>
      <c r="M98" s="1"/>
    </row>
    <row r="99" spans="1:13" x14ac:dyDescent="0.2">
      <c r="A99" s="5"/>
      <c r="B99" s="5"/>
      <c r="C99" s="5"/>
      <c r="D99" s="5"/>
      <c r="E99" s="5"/>
      <c r="F99" s="5"/>
      <c r="G99" s="5"/>
      <c r="H99" s="8"/>
      <c r="I99" s="5"/>
      <c r="J99" s="5"/>
      <c r="K99" s="5"/>
      <c r="L99" s="5"/>
      <c r="M99" s="1"/>
    </row>
    <row r="100" spans="1:13" x14ac:dyDescent="0.2">
      <c r="A100" s="5"/>
      <c r="B100" s="5"/>
      <c r="C100" s="5"/>
      <c r="D100" s="5"/>
      <c r="E100" s="5"/>
      <c r="F100" s="5"/>
      <c r="G100" s="5"/>
      <c r="H100" s="8"/>
      <c r="I100" s="5"/>
      <c r="J100" s="5"/>
      <c r="K100" s="5"/>
      <c r="L100" s="5"/>
      <c r="M100" s="1"/>
    </row>
    <row r="101" spans="1:13" x14ac:dyDescent="0.2">
      <c r="A101" s="5"/>
      <c r="B101" s="5"/>
      <c r="C101" s="5"/>
      <c r="D101" s="5"/>
      <c r="E101" s="5"/>
      <c r="F101" s="5"/>
      <c r="G101" s="5"/>
      <c r="H101" s="8"/>
      <c r="I101" s="5"/>
      <c r="J101" s="5"/>
      <c r="K101" s="5"/>
      <c r="L101" s="5"/>
      <c r="M101" s="1"/>
    </row>
    <row r="102" spans="1:13" x14ac:dyDescent="0.2">
      <c r="A102" s="5"/>
      <c r="B102" s="5"/>
      <c r="C102" s="5"/>
      <c r="D102" s="5"/>
      <c r="E102" s="5"/>
      <c r="F102" s="5"/>
      <c r="G102" s="5"/>
      <c r="H102" s="8"/>
      <c r="I102" s="5"/>
      <c r="J102" s="5"/>
      <c r="K102" s="5"/>
      <c r="L102" s="5"/>
      <c r="M102" s="1"/>
    </row>
    <row r="103" spans="1:13" x14ac:dyDescent="0.2">
      <c r="A103" s="5"/>
      <c r="B103" s="5"/>
      <c r="C103" s="5"/>
      <c r="D103" s="5"/>
      <c r="E103" s="5"/>
      <c r="F103" s="5"/>
      <c r="G103" s="5"/>
      <c r="H103" s="8"/>
      <c r="I103" s="5"/>
      <c r="J103" s="5"/>
      <c r="K103" s="5"/>
      <c r="L103" s="5"/>
      <c r="M103" s="1"/>
    </row>
    <row r="104" spans="1:13" x14ac:dyDescent="0.2">
      <c r="A104" s="5"/>
      <c r="B104" s="5"/>
      <c r="C104" s="5"/>
      <c r="D104" s="5"/>
      <c r="E104" s="5"/>
      <c r="F104" s="5"/>
      <c r="G104" s="5"/>
      <c r="H104" s="8"/>
      <c r="I104" s="5"/>
      <c r="J104" s="5"/>
      <c r="K104" s="5"/>
      <c r="L104" s="5"/>
      <c r="M104" s="1"/>
    </row>
    <row r="105" spans="1:13" x14ac:dyDescent="0.2">
      <c r="A105" s="5"/>
      <c r="B105" s="5"/>
      <c r="C105" s="5"/>
      <c r="D105" s="5"/>
      <c r="E105" s="5"/>
      <c r="F105" s="5"/>
      <c r="G105" s="5"/>
      <c r="H105" s="8"/>
      <c r="I105" s="5"/>
      <c r="J105" s="5"/>
      <c r="K105" s="5"/>
      <c r="L105" s="5"/>
      <c r="M105" s="1"/>
    </row>
    <row r="106" spans="1:13" x14ac:dyDescent="0.2">
      <c r="A106" s="5"/>
      <c r="B106" s="5"/>
      <c r="C106" s="5"/>
      <c r="D106" s="5"/>
      <c r="E106" s="5"/>
      <c r="F106" s="5"/>
      <c r="G106" s="5"/>
      <c r="H106" s="8"/>
      <c r="I106" s="5"/>
      <c r="J106" s="5"/>
      <c r="K106" s="5"/>
      <c r="L106" s="5"/>
      <c r="M106" s="1"/>
    </row>
    <row r="107" spans="1:13" x14ac:dyDescent="0.2">
      <c r="A107" s="5"/>
      <c r="B107" s="5"/>
      <c r="C107" s="5"/>
      <c r="D107" s="5"/>
      <c r="E107" s="5"/>
      <c r="F107" s="5"/>
      <c r="G107" s="5"/>
      <c r="H107" s="8"/>
      <c r="I107" s="5"/>
      <c r="J107" s="5"/>
      <c r="K107" s="5"/>
      <c r="L107" s="5"/>
      <c r="M107" s="1"/>
    </row>
    <row r="108" spans="1:13" x14ac:dyDescent="0.2">
      <c r="A108" s="5"/>
      <c r="B108" s="5"/>
      <c r="C108" s="5"/>
      <c r="D108" s="5"/>
      <c r="E108" s="5"/>
      <c r="F108" s="5"/>
      <c r="G108" s="5"/>
      <c r="H108" s="8"/>
      <c r="I108" s="5"/>
      <c r="J108" s="5"/>
      <c r="K108" s="5"/>
      <c r="L108" s="5"/>
      <c r="M108" s="1"/>
    </row>
    <row r="109" spans="1:13" x14ac:dyDescent="0.2">
      <c r="A109" s="5"/>
      <c r="B109" s="5"/>
      <c r="C109" s="5"/>
      <c r="D109" s="5"/>
      <c r="E109" s="5"/>
      <c r="F109" s="5"/>
      <c r="G109" s="5"/>
      <c r="H109" s="8"/>
      <c r="I109" s="5"/>
      <c r="J109" s="5"/>
      <c r="K109" s="5"/>
      <c r="L109" s="5"/>
      <c r="M109" s="1"/>
    </row>
    <row r="110" spans="1:13" x14ac:dyDescent="0.2">
      <c r="A110" s="5"/>
      <c r="B110" s="5"/>
      <c r="C110" s="5"/>
      <c r="D110" s="5"/>
      <c r="E110" s="5"/>
      <c r="F110" s="5"/>
      <c r="G110" s="5"/>
      <c r="H110" s="8"/>
      <c r="I110" s="5"/>
      <c r="J110" s="5"/>
      <c r="K110" s="5"/>
      <c r="L110" s="5"/>
      <c r="M110" s="1"/>
    </row>
    <row r="111" spans="1:13" x14ac:dyDescent="0.2">
      <c r="A111" s="5"/>
      <c r="B111" s="5"/>
      <c r="C111" s="5"/>
      <c r="D111" s="5"/>
      <c r="E111" s="5"/>
      <c r="F111" s="5"/>
      <c r="G111" s="5"/>
      <c r="H111" s="8"/>
      <c r="I111" s="5"/>
      <c r="J111" s="5"/>
      <c r="K111" s="5"/>
      <c r="L111" s="5"/>
      <c r="M111" s="1"/>
    </row>
    <row r="112" spans="1:13" x14ac:dyDescent="0.2">
      <c r="A112" s="5"/>
      <c r="B112" s="5"/>
      <c r="C112" s="5"/>
      <c r="D112" s="5"/>
      <c r="E112" s="5"/>
      <c r="F112" s="5"/>
      <c r="G112" s="5"/>
      <c r="H112" s="8"/>
      <c r="I112" s="5"/>
      <c r="J112" s="5"/>
      <c r="K112" s="5"/>
      <c r="L112" s="5"/>
      <c r="M112" s="1"/>
    </row>
    <row r="113" spans="1:13" x14ac:dyDescent="0.2">
      <c r="A113" s="5"/>
      <c r="B113" s="5"/>
      <c r="C113" s="5"/>
      <c r="D113" s="5"/>
      <c r="E113" s="5"/>
      <c r="F113" s="5"/>
      <c r="G113" s="5"/>
      <c r="H113" s="8"/>
      <c r="I113" s="5"/>
      <c r="J113" s="5"/>
      <c r="K113" s="5"/>
      <c r="L113" s="5"/>
      <c r="M113" s="1"/>
    </row>
    <row r="114" spans="1:13" x14ac:dyDescent="0.2">
      <c r="A114" s="5"/>
      <c r="B114" s="5"/>
      <c r="C114" s="5"/>
      <c r="D114" s="5"/>
      <c r="E114" s="5"/>
      <c r="F114" s="5"/>
      <c r="G114" s="5"/>
      <c r="H114" s="8"/>
      <c r="I114" s="5"/>
      <c r="J114" s="5"/>
      <c r="K114" s="5"/>
      <c r="L114" s="5"/>
      <c r="M114" s="1"/>
    </row>
    <row r="115" spans="1:13" x14ac:dyDescent="0.2">
      <c r="A115" s="5"/>
      <c r="B115" s="5"/>
      <c r="C115" s="5"/>
      <c r="D115" s="5"/>
      <c r="E115" s="5"/>
      <c r="F115" s="5"/>
      <c r="G115" s="5"/>
      <c r="H115" s="8"/>
      <c r="I115" s="5"/>
      <c r="J115" s="5"/>
      <c r="K115" s="5"/>
      <c r="L115" s="5"/>
      <c r="M115" s="1"/>
    </row>
    <row r="116" spans="1:13" x14ac:dyDescent="0.2">
      <c r="A116" s="5"/>
      <c r="B116" s="5"/>
      <c r="C116" s="5"/>
      <c r="D116" s="5"/>
      <c r="E116" s="5"/>
      <c r="F116" s="5"/>
      <c r="G116" s="5"/>
      <c r="H116" s="8"/>
      <c r="I116" s="5"/>
      <c r="J116" s="5"/>
      <c r="K116" s="5"/>
      <c r="L116" s="5"/>
      <c r="M116" s="1"/>
    </row>
    <row r="117" spans="1:13" x14ac:dyDescent="0.2">
      <c r="A117" s="5"/>
      <c r="B117" s="5"/>
      <c r="C117" s="5"/>
      <c r="D117" s="5"/>
      <c r="E117" s="5"/>
      <c r="F117" s="5"/>
      <c r="G117" s="5"/>
      <c r="H117" s="8"/>
      <c r="I117" s="5"/>
      <c r="J117" s="5"/>
      <c r="K117" s="5"/>
      <c r="L117" s="5"/>
      <c r="M117" s="1"/>
    </row>
    <row r="118" spans="1:13" x14ac:dyDescent="0.2">
      <c r="A118" s="5"/>
      <c r="B118" s="5"/>
      <c r="C118" s="5"/>
      <c r="D118" s="5"/>
      <c r="E118" s="5"/>
      <c r="F118" s="5"/>
      <c r="G118" s="5"/>
      <c r="H118" s="8"/>
      <c r="I118" s="5"/>
      <c r="J118" s="5"/>
      <c r="K118" s="5"/>
      <c r="L118" s="5"/>
      <c r="M118" s="1"/>
    </row>
    <row r="119" spans="1:13" x14ac:dyDescent="0.2">
      <c r="A119" s="5"/>
      <c r="B119" s="5"/>
      <c r="C119" s="5"/>
      <c r="D119" s="5"/>
      <c r="E119" s="5"/>
      <c r="F119" s="5"/>
      <c r="G119" s="5"/>
      <c r="H119" s="8"/>
      <c r="I119" s="5"/>
      <c r="J119" s="5"/>
      <c r="K119" s="5"/>
      <c r="L119" s="5"/>
      <c r="M119" s="1"/>
    </row>
    <row r="120" spans="1:13" x14ac:dyDescent="0.2">
      <c r="A120" s="5"/>
      <c r="B120" s="5"/>
      <c r="C120" s="5"/>
      <c r="D120" s="5"/>
      <c r="E120" s="5"/>
      <c r="F120" s="5"/>
      <c r="G120" s="5"/>
      <c r="H120" s="8"/>
      <c r="I120" s="5"/>
      <c r="J120" s="5"/>
      <c r="K120" s="5"/>
      <c r="L120" s="5"/>
      <c r="M120" s="1"/>
    </row>
    <row r="121" spans="1:13" x14ac:dyDescent="0.2">
      <c r="A121" s="5"/>
      <c r="B121" s="5"/>
      <c r="C121" s="5"/>
      <c r="D121" s="5"/>
      <c r="E121" s="5"/>
      <c r="F121" s="5"/>
      <c r="G121" s="5"/>
      <c r="H121" s="8"/>
      <c r="I121" s="5"/>
      <c r="J121" s="5"/>
      <c r="K121" s="5"/>
      <c r="L121" s="5"/>
      <c r="M121" s="1"/>
    </row>
    <row r="122" spans="1:13" x14ac:dyDescent="0.2">
      <c r="A122" s="5"/>
      <c r="B122" s="5"/>
      <c r="C122" s="5"/>
      <c r="D122" s="5"/>
      <c r="E122" s="5"/>
      <c r="F122" s="5"/>
      <c r="G122" s="5"/>
      <c r="H122" s="8"/>
      <c r="I122" s="5"/>
      <c r="J122" s="5"/>
      <c r="K122" s="5"/>
      <c r="L122" s="5"/>
      <c r="M122" s="1"/>
    </row>
    <row r="123" spans="1:13" x14ac:dyDescent="0.2">
      <c r="A123" s="5"/>
      <c r="B123" s="5"/>
      <c r="C123" s="5"/>
      <c r="D123" s="5"/>
      <c r="E123" s="5"/>
      <c r="F123" s="5"/>
      <c r="G123" s="5"/>
      <c r="H123" s="8"/>
      <c r="I123" s="5"/>
      <c r="J123" s="5"/>
      <c r="K123" s="5"/>
      <c r="L123" s="5"/>
      <c r="M123" s="1"/>
    </row>
    <row r="124" spans="1:13" x14ac:dyDescent="0.2">
      <c r="A124" s="5"/>
      <c r="B124" s="5"/>
      <c r="C124" s="5"/>
      <c r="D124" s="5"/>
      <c r="E124" s="5"/>
      <c r="F124" s="5"/>
      <c r="G124" s="5"/>
      <c r="H124" s="8"/>
      <c r="I124" s="5"/>
      <c r="J124" s="5"/>
      <c r="K124" s="5"/>
      <c r="L124" s="5"/>
      <c r="M124" s="1"/>
    </row>
    <row r="125" spans="1:13" x14ac:dyDescent="0.2">
      <c r="A125" s="5"/>
      <c r="B125" s="5"/>
      <c r="C125" s="5"/>
      <c r="D125" s="5"/>
      <c r="E125" s="5"/>
      <c r="F125" s="5"/>
      <c r="G125" s="5"/>
      <c r="H125" s="8"/>
      <c r="I125" s="5"/>
      <c r="J125" s="5"/>
      <c r="K125" s="5"/>
      <c r="L125" s="5"/>
      <c r="M125" s="1"/>
    </row>
    <row r="126" spans="1:13" x14ac:dyDescent="0.2">
      <c r="A126" s="5"/>
      <c r="B126" s="5"/>
      <c r="C126" s="5"/>
      <c r="D126" s="5"/>
      <c r="E126" s="5"/>
      <c r="F126" s="5"/>
      <c r="G126" s="5"/>
      <c r="H126" s="8"/>
      <c r="I126" s="5"/>
      <c r="J126" s="5"/>
      <c r="K126" s="5"/>
      <c r="L126" s="5"/>
      <c r="M126" s="1"/>
    </row>
    <row r="127" spans="1:13" x14ac:dyDescent="0.2">
      <c r="A127" s="5"/>
      <c r="B127" s="5"/>
      <c r="C127" s="5"/>
      <c r="D127" s="5"/>
      <c r="E127" s="5"/>
      <c r="F127" s="5"/>
      <c r="G127" s="5"/>
      <c r="H127" s="8"/>
      <c r="I127" s="5"/>
      <c r="J127" s="5"/>
      <c r="K127" s="5"/>
      <c r="L127" s="5"/>
      <c r="M127" s="1"/>
    </row>
    <row r="128" spans="1:13" x14ac:dyDescent="0.2">
      <c r="A128" s="5"/>
      <c r="B128" s="5"/>
      <c r="C128" s="5"/>
      <c r="D128" s="5"/>
      <c r="E128" s="5"/>
      <c r="F128" s="5"/>
      <c r="G128" s="5"/>
      <c r="H128" s="8"/>
      <c r="I128" s="5"/>
      <c r="J128" s="5"/>
      <c r="K128" s="5"/>
      <c r="L128" s="5"/>
      <c r="M128" s="1"/>
    </row>
    <row r="129" spans="1:13" x14ac:dyDescent="0.2">
      <c r="A129" s="5"/>
      <c r="B129" s="5"/>
      <c r="C129" s="5"/>
      <c r="D129" s="5"/>
      <c r="E129" s="5"/>
      <c r="F129" s="5"/>
      <c r="G129" s="5"/>
      <c r="H129" s="8"/>
      <c r="I129" s="5"/>
      <c r="J129" s="5"/>
      <c r="K129" s="5"/>
      <c r="L129" s="5"/>
      <c r="M129" s="1"/>
    </row>
    <row r="130" spans="1:13" x14ac:dyDescent="0.2">
      <c r="A130" s="5"/>
      <c r="B130" s="5"/>
      <c r="C130" s="5"/>
      <c r="D130" s="5"/>
      <c r="E130" s="5"/>
      <c r="F130" s="5"/>
      <c r="G130" s="5"/>
      <c r="H130" s="8"/>
      <c r="I130" s="5"/>
      <c r="J130" s="5"/>
      <c r="K130" s="5"/>
      <c r="L130" s="5"/>
      <c r="M130" s="1"/>
    </row>
    <row r="131" spans="1:13" x14ac:dyDescent="0.2">
      <c r="A131" s="5"/>
      <c r="B131" s="5"/>
      <c r="C131" s="5"/>
      <c r="D131" s="5"/>
      <c r="E131" s="5"/>
      <c r="F131" s="5"/>
      <c r="G131" s="5"/>
      <c r="H131" s="8"/>
      <c r="I131" s="5"/>
      <c r="J131" s="5"/>
      <c r="K131" s="5"/>
      <c r="L131" s="5"/>
      <c r="M131" s="1"/>
    </row>
    <row r="132" spans="1:13" x14ac:dyDescent="0.2">
      <c r="A132" s="5"/>
      <c r="B132" s="5"/>
      <c r="C132" s="5"/>
      <c r="D132" s="5"/>
      <c r="E132" s="5"/>
      <c r="F132" s="5"/>
      <c r="G132" s="5"/>
      <c r="H132" s="8"/>
      <c r="I132" s="5"/>
      <c r="J132" s="5"/>
      <c r="K132" s="5"/>
      <c r="L132" s="5"/>
      <c r="M132" s="1"/>
    </row>
    <row r="133" spans="1:13" x14ac:dyDescent="0.2">
      <c r="A133" s="5"/>
      <c r="B133" s="5"/>
      <c r="C133" s="5"/>
      <c r="D133" s="5"/>
      <c r="E133" s="5"/>
      <c r="F133" s="5"/>
      <c r="G133" s="5"/>
      <c r="H133" s="8"/>
      <c r="I133" s="5"/>
      <c r="J133" s="5"/>
      <c r="K133" s="5"/>
      <c r="L133" s="5"/>
      <c r="M133" s="1"/>
    </row>
    <row r="134" spans="1:13" x14ac:dyDescent="0.2">
      <c r="A134" s="5"/>
      <c r="B134" s="5"/>
      <c r="C134" s="5"/>
      <c r="D134" s="5"/>
      <c r="E134" s="5"/>
      <c r="F134" s="5"/>
      <c r="G134" s="5"/>
      <c r="H134" s="8"/>
      <c r="I134" s="5"/>
      <c r="J134" s="5"/>
      <c r="K134" s="5"/>
      <c r="L134" s="5"/>
      <c r="M134" s="1"/>
    </row>
    <row r="135" spans="1:13" x14ac:dyDescent="0.2">
      <c r="A135" s="5"/>
      <c r="B135" s="5"/>
      <c r="C135" s="5"/>
      <c r="D135" s="5"/>
      <c r="E135" s="5"/>
      <c r="F135" s="5"/>
      <c r="G135" s="5"/>
      <c r="H135" s="8"/>
      <c r="I135" s="5"/>
      <c r="J135" s="5"/>
      <c r="K135" s="5"/>
      <c r="L135" s="5"/>
      <c r="M135" s="1"/>
    </row>
    <row r="136" spans="1:13" x14ac:dyDescent="0.2">
      <c r="A136" s="5"/>
      <c r="B136" s="5"/>
      <c r="C136" s="5"/>
      <c r="D136" s="5"/>
      <c r="E136" s="5"/>
      <c r="F136" s="5"/>
      <c r="G136" s="5"/>
      <c r="H136" s="8"/>
      <c r="I136" s="5"/>
      <c r="J136" s="5"/>
      <c r="K136" s="5"/>
      <c r="L136" s="5"/>
      <c r="M136" s="1"/>
    </row>
    <row r="137" spans="1:13" x14ac:dyDescent="0.2">
      <c r="A137" s="5"/>
      <c r="B137" s="5"/>
      <c r="C137" s="5"/>
      <c r="D137" s="5"/>
      <c r="E137" s="5"/>
      <c r="F137" s="5"/>
      <c r="G137" s="5"/>
      <c r="H137" s="8"/>
      <c r="I137" s="5"/>
      <c r="J137" s="5"/>
      <c r="K137" s="5"/>
      <c r="L137" s="5"/>
      <c r="M137" s="1"/>
    </row>
    <row r="138" spans="1:13" x14ac:dyDescent="0.2">
      <c r="A138" s="5"/>
      <c r="B138" s="5"/>
      <c r="C138" s="5"/>
      <c r="D138" s="5"/>
      <c r="E138" s="5"/>
      <c r="F138" s="5"/>
      <c r="G138" s="5"/>
      <c r="H138" s="8"/>
      <c r="I138" s="5"/>
      <c r="J138" s="5"/>
      <c r="K138" s="5"/>
      <c r="L138" s="5"/>
      <c r="M138" s="1"/>
    </row>
    <row r="139" spans="1:13" x14ac:dyDescent="0.2">
      <c r="A139" s="5"/>
      <c r="B139" s="5"/>
      <c r="C139" s="5"/>
      <c r="D139" s="5"/>
      <c r="E139" s="5"/>
      <c r="F139" s="5"/>
      <c r="G139" s="5"/>
      <c r="H139" s="8"/>
      <c r="I139" s="5"/>
      <c r="J139" s="5"/>
      <c r="K139" s="5"/>
      <c r="L139" s="5"/>
      <c r="M139" s="1"/>
    </row>
    <row r="140" spans="1:13" x14ac:dyDescent="0.2">
      <c r="A140" s="5"/>
      <c r="B140" s="5"/>
      <c r="C140" s="5"/>
      <c r="D140" s="5"/>
      <c r="E140" s="5"/>
      <c r="F140" s="5"/>
      <c r="G140" s="5"/>
      <c r="H140" s="8"/>
      <c r="I140" s="5"/>
      <c r="J140" s="5"/>
      <c r="K140" s="5"/>
      <c r="L140" s="5"/>
      <c r="M140" s="1"/>
    </row>
    <row r="141" spans="1:13" x14ac:dyDescent="0.2">
      <c r="A141" s="5"/>
      <c r="B141" s="5"/>
      <c r="C141" s="5"/>
      <c r="D141" s="5"/>
      <c r="E141" s="5"/>
      <c r="F141" s="5"/>
      <c r="G141" s="5"/>
      <c r="H141" s="8"/>
      <c r="I141" s="5"/>
      <c r="J141" s="5"/>
      <c r="K141" s="5"/>
      <c r="L141" s="5"/>
      <c r="M141" s="1"/>
    </row>
    <row r="142" spans="1:13" x14ac:dyDescent="0.2">
      <c r="A142" s="5"/>
      <c r="B142" s="5"/>
      <c r="C142" s="5"/>
      <c r="D142" s="5"/>
      <c r="E142" s="5"/>
      <c r="F142" s="5"/>
      <c r="G142" s="5"/>
      <c r="H142" s="8"/>
      <c r="I142" s="5"/>
      <c r="J142" s="5"/>
      <c r="K142" s="5"/>
      <c r="L142" s="5"/>
      <c r="M142" s="1"/>
    </row>
    <row r="143" spans="1:13" x14ac:dyDescent="0.2">
      <c r="A143" s="5"/>
      <c r="B143" s="5"/>
      <c r="C143" s="5"/>
      <c r="D143" s="5"/>
      <c r="E143" s="5"/>
      <c r="F143" s="5"/>
      <c r="G143" s="5"/>
      <c r="H143" s="8"/>
      <c r="I143" s="5"/>
      <c r="J143" s="5"/>
      <c r="K143" s="5"/>
      <c r="L143" s="5"/>
      <c r="M143" s="1"/>
    </row>
    <row r="144" spans="1:13" x14ac:dyDescent="0.2">
      <c r="A144" s="5"/>
      <c r="B144" s="5"/>
      <c r="C144" s="5"/>
      <c r="D144" s="5"/>
      <c r="E144" s="5"/>
      <c r="F144" s="5"/>
      <c r="G144" s="5"/>
      <c r="H144" s="8"/>
      <c r="I144" s="5"/>
      <c r="J144" s="5"/>
      <c r="K144" s="5"/>
      <c r="L144" s="5"/>
      <c r="M144" s="1"/>
    </row>
    <row r="145" spans="1:13" x14ac:dyDescent="0.2">
      <c r="A145" s="5"/>
      <c r="B145" s="5"/>
      <c r="C145" s="5"/>
      <c r="D145" s="5"/>
      <c r="E145" s="5"/>
      <c r="F145" s="5"/>
      <c r="G145" s="5"/>
      <c r="H145" s="8"/>
      <c r="I145" s="5"/>
      <c r="J145" s="5"/>
      <c r="K145" s="5"/>
      <c r="L145" s="5"/>
      <c r="M145" s="1"/>
    </row>
    <row r="146" spans="1:13" x14ac:dyDescent="0.2">
      <c r="A146" s="5"/>
      <c r="B146" s="5"/>
      <c r="C146" s="5"/>
      <c r="D146" s="5"/>
      <c r="E146" s="5"/>
      <c r="F146" s="5"/>
      <c r="G146" s="5"/>
      <c r="H146" s="8"/>
      <c r="I146" s="5"/>
      <c r="J146" s="5"/>
      <c r="K146" s="5"/>
      <c r="L146" s="5"/>
      <c r="M146" s="1"/>
    </row>
    <row r="147" spans="1:13" x14ac:dyDescent="0.2">
      <c r="A147" s="5"/>
      <c r="B147" s="5"/>
      <c r="C147" s="5"/>
      <c r="D147" s="5"/>
      <c r="E147" s="5"/>
      <c r="F147" s="5"/>
      <c r="G147" s="5"/>
      <c r="H147" s="8"/>
      <c r="I147" s="5"/>
      <c r="J147" s="5"/>
      <c r="K147" s="5"/>
      <c r="L147" s="5"/>
      <c r="M147" s="1"/>
    </row>
    <row r="148" spans="1:13" x14ac:dyDescent="0.2">
      <c r="A148" s="5"/>
      <c r="B148" s="5"/>
      <c r="C148" s="5"/>
      <c r="D148" s="5"/>
      <c r="E148" s="5"/>
      <c r="F148" s="5"/>
      <c r="G148" s="5"/>
      <c r="H148" s="8"/>
      <c r="I148" s="5"/>
      <c r="J148" s="5"/>
      <c r="K148" s="5"/>
      <c r="L148" s="5"/>
      <c r="M148" s="1"/>
    </row>
    <row r="149" spans="1:13" x14ac:dyDescent="0.2">
      <c r="A149" s="5"/>
      <c r="B149" s="5"/>
      <c r="C149" s="5"/>
      <c r="D149" s="5"/>
      <c r="E149" s="5"/>
      <c r="F149" s="5"/>
      <c r="G149" s="5"/>
      <c r="H149" s="8"/>
      <c r="I149" s="5"/>
      <c r="J149" s="5"/>
      <c r="K149" s="5"/>
      <c r="L149" s="5"/>
      <c r="M149" s="1"/>
    </row>
    <row r="150" spans="1:13" x14ac:dyDescent="0.2">
      <c r="A150" s="5"/>
      <c r="B150" s="5"/>
      <c r="C150" s="5"/>
      <c r="D150" s="5"/>
      <c r="E150" s="5"/>
      <c r="F150" s="5"/>
      <c r="G150" s="5"/>
      <c r="H150" s="8"/>
      <c r="I150" s="5"/>
      <c r="J150" s="5"/>
      <c r="K150" s="5"/>
      <c r="L150" s="5"/>
      <c r="M150" s="1"/>
    </row>
    <row r="151" spans="1:13" x14ac:dyDescent="0.2">
      <c r="A151" s="5"/>
      <c r="B151" s="5"/>
      <c r="C151" s="5"/>
      <c r="D151" s="5"/>
      <c r="E151" s="5"/>
      <c r="F151" s="5"/>
      <c r="G151" s="5"/>
      <c r="H151" s="8"/>
      <c r="I151" s="5"/>
      <c r="J151" s="5"/>
      <c r="K151" s="5"/>
      <c r="L151" s="5"/>
      <c r="M151" s="1"/>
    </row>
    <row r="152" spans="1:13" x14ac:dyDescent="0.2">
      <c r="A152" s="5"/>
      <c r="B152" s="5"/>
      <c r="C152" s="5"/>
      <c r="D152" s="5"/>
      <c r="E152" s="5"/>
      <c r="F152" s="5"/>
      <c r="G152" s="5"/>
      <c r="H152" s="8"/>
      <c r="I152" s="5"/>
      <c r="J152" s="5"/>
      <c r="K152" s="5"/>
      <c r="L152" s="5"/>
      <c r="M152" s="1"/>
    </row>
    <row r="153" spans="1:13" x14ac:dyDescent="0.2">
      <c r="A153" s="5"/>
      <c r="B153" s="5"/>
      <c r="C153" s="5"/>
      <c r="D153" s="5"/>
      <c r="E153" s="5"/>
      <c r="F153" s="5"/>
      <c r="G153" s="5"/>
      <c r="H153" s="8"/>
      <c r="I153" s="5"/>
      <c r="J153" s="5"/>
      <c r="K153" s="5"/>
      <c r="L153" s="5"/>
      <c r="M153" s="1"/>
    </row>
    <row r="154" spans="1:13" x14ac:dyDescent="0.2">
      <c r="A154" s="5"/>
      <c r="B154" s="5"/>
      <c r="C154" s="5"/>
      <c r="D154" s="5"/>
      <c r="E154" s="5"/>
      <c r="F154" s="5"/>
      <c r="G154" s="5"/>
      <c r="H154" s="8"/>
      <c r="I154" s="5"/>
      <c r="J154" s="5"/>
      <c r="K154" s="5"/>
      <c r="L154" s="5"/>
      <c r="M154" s="1"/>
    </row>
    <row r="155" spans="1:13" x14ac:dyDescent="0.2">
      <c r="A155" s="5"/>
      <c r="B155" s="5"/>
      <c r="C155" s="5"/>
      <c r="D155" s="5"/>
      <c r="E155" s="5"/>
      <c r="F155" s="5"/>
      <c r="G155" s="5"/>
      <c r="H155" s="8"/>
      <c r="I155" s="5"/>
      <c r="J155" s="5"/>
      <c r="K155" s="5"/>
      <c r="L155" s="5"/>
      <c r="M155" s="1"/>
    </row>
    <row r="156" spans="1:13" x14ac:dyDescent="0.2">
      <c r="A156" s="5"/>
      <c r="B156" s="5"/>
      <c r="C156" s="5"/>
      <c r="D156" s="5"/>
      <c r="E156" s="5"/>
      <c r="F156" s="5"/>
      <c r="G156" s="5"/>
      <c r="H156" s="8"/>
      <c r="I156" s="5"/>
      <c r="J156" s="5"/>
      <c r="K156" s="5"/>
      <c r="L156" s="5"/>
      <c r="M156" s="1"/>
    </row>
    <row r="157" spans="1:13" x14ac:dyDescent="0.2">
      <c r="A157" s="5"/>
      <c r="B157" s="5"/>
      <c r="C157" s="5"/>
      <c r="D157" s="5"/>
      <c r="E157" s="5"/>
      <c r="F157" s="5"/>
      <c r="G157" s="5"/>
      <c r="H157" s="8"/>
      <c r="I157" s="5"/>
      <c r="J157" s="5"/>
      <c r="K157" s="5"/>
      <c r="L157" s="5"/>
      <c r="M157" s="1"/>
    </row>
    <row r="158" spans="1:13" x14ac:dyDescent="0.2">
      <c r="A158" s="5"/>
      <c r="B158" s="5"/>
      <c r="C158" s="5"/>
      <c r="D158" s="5"/>
      <c r="E158" s="5"/>
      <c r="F158" s="5"/>
      <c r="G158" s="5"/>
      <c r="H158" s="8"/>
      <c r="I158" s="5"/>
      <c r="J158" s="5"/>
      <c r="K158" s="5"/>
      <c r="L158" s="5"/>
      <c r="M158" s="1"/>
    </row>
    <row r="159" spans="1:13" x14ac:dyDescent="0.2">
      <c r="A159" s="5"/>
      <c r="B159" s="5"/>
      <c r="C159" s="5"/>
      <c r="D159" s="5"/>
      <c r="E159" s="5"/>
      <c r="F159" s="5"/>
      <c r="G159" s="5"/>
      <c r="H159" s="8"/>
      <c r="I159" s="5"/>
      <c r="J159" s="5"/>
      <c r="K159" s="5"/>
      <c r="L159" s="5"/>
      <c r="M159" s="1"/>
    </row>
    <row r="160" spans="1:13" x14ac:dyDescent="0.2">
      <c r="A160" s="5"/>
      <c r="B160" s="5"/>
      <c r="C160" s="5"/>
      <c r="D160" s="5"/>
      <c r="E160" s="5"/>
      <c r="F160" s="5"/>
      <c r="G160" s="5"/>
      <c r="H160" s="8"/>
      <c r="I160" s="5"/>
      <c r="J160" s="5"/>
      <c r="K160" s="5"/>
      <c r="L160" s="5"/>
      <c r="M160" s="1"/>
    </row>
    <row r="161" spans="1:13" x14ac:dyDescent="0.2">
      <c r="A161" s="5"/>
      <c r="B161" s="5"/>
      <c r="C161" s="5"/>
      <c r="D161" s="5"/>
      <c r="E161" s="5"/>
      <c r="F161" s="5"/>
      <c r="G161" s="5"/>
      <c r="H161" s="8"/>
      <c r="I161" s="5"/>
      <c r="J161" s="5"/>
      <c r="K161" s="5"/>
      <c r="L161" s="5"/>
      <c r="M161" s="1"/>
    </row>
    <row r="162" spans="1:13" x14ac:dyDescent="0.2">
      <c r="A162" s="5"/>
      <c r="B162" s="5"/>
      <c r="C162" s="5"/>
      <c r="D162" s="5"/>
      <c r="E162" s="5"/>
      <c r="F162" s="5"/>
      <c r="G162" s="5"/>
      <c r="H162" s="8"/>
      <c r="I162" s="5"/>
      <c r="J162" s="5"/>
      <c r="K162" s="5"/>
      <c r="L162" s="5"/>
      <c r="M162" s="1"/>
    </row>
    <row r="163" spans="1:13" x14ac:dyDescent="0.2">
      <c r="A163" s="5"/>
      <c r="B163" s="5"/>
      <c r="C163" s="5"/>
      <c r="D163" s="5"/>
      <c r="E163" s="5"/>
      <c r="F163" s="5"/>
      <c r="G163" s="5"/>
      <c r="H163" s="8"/>
      <c r="I163" s="5"/>
      <c r="J163" s="5"/>
      <c r="K163" s="5"/>
      <c r="L163" s="5"/>
      <c r="M163" s="1"/>
    </row>
    <row r="164" spans="1:13" x14ac:dyDescent="0.2">
      <c r="A164" s="5"/>
      <c r="B164" s="5"/>
      <c r="C164" s="5"/>
      <c r="D164" s="5"/>
      <c r="E164" s="5"/>
      <c r="F164" s="5"/>
      <c r="G164" s="5"/>
      <c r="H164" s="8"/>
      <c r="I164" s="5"/>
      <c r="J164" s="5"/>
      <c r="K164" s="5"/>
      <c r="L164" s="5"/>
      <c r="M164" s="1"/>
    </row>
    <row r="165" spans="1:13" x14ac:dyDescent="0.2">
      <c r="A165" s="5"/>
      <c r="B165" s="5"/>
      <c r="C165" s="5"/>
      <c r="D165" s="5"/>
      <c r="E165" s="5"/>
      <c r="F165" s="5"/>
      <c r="G165" s="5"/>
      <c r="H165" s="8"/>
      <c r="I165" s="5"/>
      <c r="J165" s="5"/>
      <c r="K165" s="5"/>
      <c r="L165" s="5"/>
      <c r="M165" s="1"/>
    </row>
    <row r="166" spans="1:13" x14ac:dyDescent="0.2">
      <c r="A166" s="5"/>
      <c r="B166" s="5"/>
      <c r="C166" s="5"/>
      <c r="D166" s="5"/>
      <c r="E166" s="5"/>
      <c r="F166" s="5"/>
      <c r="G166" s="5"/>
      <c r="H166" s="8"/>
      <c r="I166" s="5"/>
      <c r="J166" s="5"/>
      <c r="K166" s="5"/>
      <c r="L166" s="5"/>
      <c r="M166" s="1"/>
    </row>
    <row r="167" spans="1:13" x14ac:dyDescent="0.2">
      <c r="A167" s="5"/>
      <c r="B167" s="5"/>
      <c r="C167" s="5"/>
      <c r="D167" s="5"/>
      <c r="E167" s="5"/>
      <c r="F167" s="5"/>
      <c r="G167" s="5"/>
      <c r="H167" s="8"/>
      <c r="I167" s="5"/>
      <c r="J167" s="5"/>
      <c r="K167" s="5"/>
      <c r="L167" s="5"/>
      <c r="M167" s="1"/>
    </row>
    <row r="168" spans="1:13" x14ac:dyDescent="0.2">
      <c r="A168" s="5"/>
      <c r="B168" s="5"/>
      <c r="C168" s="5"/>
      <c r="D168" s="5"/>
      <c r="E168" s="5"/>
      <c r="F168" s="5"/>
      <c r="G168" s="5"/>
      <c r="H168" s="8"/>
      <c r="I168" s="5"/>
      <c r="J168" s="5"/>
      <c r="K168" s="5"/>
      <c r="L168" s="5"/>
      <c r="M168" s="1"/>
    </row>
    <row r="169" spans="1:13" x14ac:dyDescent="0.2">
      <c r="A169" s="5"/>
      <c r="B169" s="5"/>
      <c r="C169" s="5"/>
      <c r="D169" s="5"/>
      <c r="E169" s="5"/>
      <c r="F169" s="5"/>
      <c r="G169" s="5"/>
      <c r="H169" s="8"/>
      <c r="I169" s="5"/>
      <c r="J169" s="5"/>
      <c r="K169" s="5"/>
      <c r="L169" s="5"/>
      <c r="M169" s="1"/>
    </row>
    <row r="170" spans="1:13" x14ac:dyDescent="0.2">
      <c r="A170" s="5"/>
      <c r="B170" s="5"/>
      <c r="C170" s="5"/>
      <c r="D170" s="5"/>
      <c r="E170" s="5"/>
      <c r="F170" s="5"/>
      <c r="G170" s="5"/>
      <c r="H170" s="8"/>
      <c r="I170" s="5"/>
      <c r="J170" s="5"/>
      <c r="K170" s="5"/>
      <c r="L170" s="5"/>
      <c r="M170" s="1"/>
    </row>
    <row r="171" spans="1:13" x14ac:dyDescent="0.2">
      <c r="A171" s="5"/>
      <c r="B171" s="5"/>
      <c r="C171" s="5"/>
      <c r="D171" s="5"/>
      <c r="E171" s="5"/>
      <c r="F171" s="5"/>
      <c r="G171" s="5"/>
      <c r="H171" s="8"/>
      <c r="I171" s="5"/>
      <c r="J171" s="5"/>
      <c r="K171" s="5"/>
      <c r="L171" s="5"/>
      <c r="M171" s="1"/>
    </row>
    <row r="172" spans="1:13" x14ac:dyDescent="0.2">
      <c r="A172" s="5"/>
      <c r="B172" s="5"/>
      <c r="C172" s="5"/>
      <c r="D172" s="5"/>
      <c r="E172" s="5"/>
      <c r="F172" s="5"/>
      <c r="G172" s="5"/>
      <c r="H172" s="8"/>
      <c r="I172" s="5"/>
      <c r="J172" s="5"/>
      <c r="K172" s="5"/>
      <c r="L172" s="5"/>
      <c r="M172" s="1"/>
    </row>
    <row r="173" spans="1:13" x14ac:dyDescent="0.2">
      <c r="A173" s="5"/>
      <c r="B173" s="5"/>
      <c r="C173" s="5"/>
      <c r="D173" s="5"/>
      <c r="E173" s="5"/>
      <c r="F173" s="5"/>
      <c r="G173" s="5"/>
      <c r="H173" s="8"/>
      <c r="I173" s="5"/>
      <c r="J173" s="5"/>
      <c r="K173" s="5"/>
      <c r="L173" s="5"/>
      <c r="M173" s="1"/>
    </row>
    <row r="174" spans="1:13" x14ac:dyDescent="0.2">
      <c r="A174" s="5"/>
      <c r="B174" s="5"/>
      <c r="C174" s="5"/>
      <c r="D174" s="5"/>
      <c r="E174" s="5"/>
      <c r="F174" s="5"/>
      <c r="G174" s="5"/>
      <c r="H174" s="8"/>
      <c r="I174" s="5"/>
      <c r="J174" s="5"/>
      <c r="K174" s="5"/>
      <c r="L174" s="5"/>
      <c r="M174" s="1"/>
    </row>
    <row r="175" spans="1:13" x14ac:dyDescent="0.2">
      <c r="A175" s="5"/>
      <c r="B175" s="5"/>
      <c r="C175" s="5"/>
      <c r="D175" s="5"/>
      <c r="E175" s="5"/>
      <c r="F175" s="5"/>
      <c r="G175" s="5"/>
      <c r="H175" s="8"/>
      <c r="I175" s="5"/>
      <c r="J175" s="5"/>
      <c r="K175" s="5"/>
      <c r="L175" s="5"/>
      <c r="M175" s="1"/>
    </row>
    <row r="176" spans="1:13" x14ac:dyDescent="0.2">
      <c r="A176" s="5"/>
      <c r="B176" s="5"/>
      <c r="C176" s="5"/>
      <c r="D176" s="5"/>
      <c r="E176" s="5"/>
      <c r="F176" s="5"/>
      <c r="G176" s="5"/>
      <c r="H176" s="8"/>
      <c r="I176" s="5"/>
      <c r="J176" s="5"/>
      <c r="K176" s="5"/>
      <c r="L176" s="5"/>
      <c r="M176" s="1"/>
    </row>
    <row r="177" spans="1:13" x14ac:dyDescent="0.2">
      <c r="A177" s="5"/>
      <c r="B177" s="5"/>
      <c r="C177" s="5"/>
      <c r="D177" s="5"/>
      <c r="E177" s="5"/>
      <c r="F177" s="5"/>
      <c r="G177" s="5"/>
      <c r="H177" s="8"/>
      <c r="I177" s="5"/>
      <c r="J177" s="5"/>
      <c r="K177" s="5"/>
      <c r="L177" s="5"/>
      <c r="M177" s="1"/>
    </row>
    <row r="178" spans="1:13" x14ac:dyDescent="0.2">
      <c r="A178" s="5"/>
      <c r="B178" s="5"/>
      <c r="C178" s="5"/>
      <c r="D178" s="5"/>
      <c r="E178" s="5"/>
      <c r="F178" s="5"/>
      <c r="G178" s="5"/>
      <c r="H178" s="8"/>
      <c r="I178" s="5"/>
      <c r="J178" s="5"/>
      <c r="K178" s="5"/>
      <c r="L178" s="5"/>
      <c r="M178" s="1"/>
    </row>
    <row r="179" spans="1:13" x14ac:dyDescent="0.2">
      <c r="A179" s="5"/>
      <c r="B179" s="5"/>
      <c r="C179" s="5"/>
      <c r="D179" s="5"/>
      <c r="E179" s="5"/>
      <c r="F179" s="5"/>
      <c r="G179" s="5"/>
      <c r="H179" s="8"/>
      <c r="I179" s="5"/>
      <c r="J179" s="5"/>
      <c r="K179" s="5"/>
      <c r="L179" s="5"/>
      <c r="M179" s="1"/>
    </row>
    <row r="180" spans="1:13" x14ac:dyDescent="0.2">
      <c r="A180" s="5"/>
      <c r="B180" s="5"/>
      <c r="C180" s="5"/>
      <c r="D180" s="5"/>
      <c r="E180" s="5"/>
      <c r="F180" s="5"/>
      <c r="G180" s="5"/>
      <c r="H180" s="8"/>
      <c r="I180" s="5"/>
      <c r="J180" s="5"/>
      <c r="K180" s="5"/>
      <c r="L180" s="5"/>
      <c r="M180" s="1"/>
    </row>
    <row r="181" spans="1:13" x14ac:dyDescent="0.2">
      <c r="A181" s="5"/>
      <c r="B181" s="5"/>
      <c r="C181" s="5"/>
      <c r="D181" s="5"/>
      <c r="E181" s="5"/>
      <c r="F181" s="5"/>
      <c r="G181" s="5"/>
      <c r="H181" s="8"/>
      <c r="I181" s="5"/>
      <c r="J181" s="5"/>
      <c r="K181" s="5"/>
      <c r="L181" s="5"/>
      <c r="M181" s="1"/>
    </row>
    <row r="182" spans="1:13" x14ac:dyDescent="0.2">
      <c r="A182" s="5"/>
      <c r="B182" s="5"/>
      <c r="C182" s="5"/>
      <c r="D182" s="5"/>
      <c r="E182" s="5"/>
      <c r="F182" s="5"/>
      <c r="G182" s="5"/>
      <c r="H182" s="8"/>
      <c r="I182" s="5"/>
      <c r="J182" s="5"/>
      <c r="K182" s="5"/>
      <c r="L182" s="5"/>
      <c r="M182" s="1"/>
    </row>
    <row r="183" spans="1:13" x14ac:dyDescent="0.2">
      <c r="A183" s="5"/>
      <c r="B183" s="5"/>
      <c r="C183" s="5"/>
      <c r="D183" s="5"/>
      <c r="E183" s="5"/>
      <c r="F183" s="5"/>
      <c r="G183" s="5"/>
      <c r="H183" s="8"/>
      <c r="I183" s="5"/>
      <c r="J183" s="5"/>
      <c r="K183" s="5"/>
      <c r="L183" s="5"/>
      <c r="M183" s="1"/>
    </row>
    <row r="184" spans="1:13" x14ac:dyDescent="0.2">
      <c r="A184" s="5"/>
      <c r="B184" s="5"/>
      <c r="C184" s="5"/>
      <c r="D184" s="5"/>
      <c r="E184" s="5"/>
      <c r="F184" s="5"/>
      <c r="G184" s="5"/>
      <c r="H184" s="8"/>
      <c r="I184" s="5"/>
      <c r="J184" s="5"/>
      <c r="K184" s="5"/>
      <c r="L184" s="5"/>
      <c r="M184" s="1"/>
    </row>
    <row r="185" spans="1:13" x14ac:dyDescent="0.2">
      <c r="A185" s="5"/>
      <c r="B185" s="5"/>
      <c r="C185" s="5"/>
      <c r="D185" s="5"/>
      <c r="E185" s="5"/>
      <c r="F185" s="5"/>
      <c r="G185" s="5"/>
      <c r="H185" s="8"/>
      <c r="I185" s="5"/>
      <c r="J185" s="5"/>
      <c r="K185" s="5"/>
      <c r="L185" s="5"/>
      <c r="M185" s="1"/>
    </row>
    <row r="186" spans="1:13" x14ac:dyDescent="0.2">
      <c r="A186" s="5"/>
      <c r="B186" s="5"/>
      <c r="C186" s="5"/>
      <c r="D186" s="5"/>
      <c r="E186" s="5"/>
      <c r="F186" s="5"/>
      <c r="G186" s="5"/>
      <c r="H186" s="8"/>
      <c r="I186" s="5"/>
      <c r="J186" s="5"/>
      <c r="K186" s="5"/>
      <c r="L186" s="5"/>
      <c r="M186" s="1"/>
    </row>
    <row r="187" spans="1:13" x14ac:dyDescent="0.2">
      <c r="A187" s="5"/>
      <c r="B187" s="5"/>
      <c r="C187" s="5"/>
      <c r="D187" s="5"/>
      <c r="E187" s="5"/>
      <c r="F187" s="5"/>
      <c r="G187" s="5"/>
      <c r="H187" s="8"/>
      <c r="I187" s="5"/>
      <c r="J187" s="5"/>
      <c r="K187" s="5"/>
      <c r="L187" s="5"/>
      <c r="M187" s="1"/>
    </row>
    <row r="188" spans="1:13" x14ac:dyDescent="0.2">
      <c r="A188" s="5"/>
      <c r="B188" s="5"/>
      <c r="C188" s="5"/>
      <c r="D188" s="5"/>
      <c r="E188" s="5"/>
      <c r="F188" s="5"/>
      <c r="G188" s="5"/>
      <c r="H188" s="8"/>
      <c r="I188" s="5"/>
      <c r="J188" s="5"/>
      <c r="K188" s="5"/>
      <c r="L188" s="5"/>
      <c r="M188" s="1"/>
    </row>
    <row r="189" spans="1:13" x14ac:dyDescent="0.2">
      <c r="A189" s="5"/>
      <c r="B189" s="5"/>
      <c r="C189" s="5"/>
      <c r="D189" s="5"/>
      <c r="E189" s="5"/>
      <c r="F189" s="5"/>
      <c r="G189" s="5"/>
      <c r="H189" s="8"/>
      <c r="I189" s="5"/>
      <c r="J189" s="5"/>
      <c r="K189" s="5"/>
      <c r="L189" s="5"/>
      <c r="M189" s="1"/>
    </row>
    <row r="190" spans="1:13" x14ac:dyDescent="0.2">
      <c r="A190" s="5"/>
      <c r="B190" s="5"/>
      <c r="C190" s="5"/>
      <c r="D190" s="5"/>
      <c r="E190" s="5"/>
      <c r="F190" s="5"/>
      <c r="G190" s="5"/>
      <c r="H190" s="8"/>
      <c r="I190" s="5"/>
      <c r="J190" s="5"/>
      <c r="K190" s="5"/>
      <c r="L190" s="5"/>
      <c r="M190" s="1"/>
    </row>
    <row r="191" spans="1:13" x14ac:dyDescent="0.2">
      <c r="A191" s="5"/>
      <c r="B191" s="5"/>
      <c r="C191" s="5"/>
      <c r="D191" s="5"/>
      <c r="E191" s="5"/>
      <c r="F191" s="5"/>
      <c r="G191" s="5"/>
      <c r="H191" s="8"/>
      <c r="I191" s="5"/>
      <c r="J191" s="5"/>
      <c r="K191" s="5"/>
      <c r="L191" s="5"/>
      <c r="M191" s="1"/>
    </row>
    <row r="192" spans="1:13" x14ac:dyDescent="0.2">
      <c r="A192" s="5"/>
      <c r="B192" s="5"/>
      <c r="C192" s="5"/>
      <c r="D192" s="5"/>
      <c r="E192" s="5"/>
      <c r="F192" s="5"/>
      <c r="G192" s="5"/>
      <c r="H192" s="8"/>
      <c r="I192" s="5"/>
      <c r="J192" s="5"/>
      <c r="K192" s="5"/>
      <c r="L192" s="5"/>
      <c r="M192" s="1"/>
    </row>
    <row r="193" spans="1:13" x14ac:dyDescent="0.2">
      <c r="A193" s="5"/>
      <c r="B193" s="5"/>
      <c r="C193" s="5"/>
      <c r="D193" s="5"/>
      <c r="E193" s="5"/>
      <c r="F193" s="5"/>
      <c r="G193" s="5"/>
      <c r="H193" s="8"/>
      <c r="I193" s="5"/>
      <c r="J193" s="5"/>
      <c r="K193" s="5"/>
      <c r="L193" s="5"/>
      <c r="M193" s="1"/>
    </row>
    <row r="194" spans="1:13" x14ac:dyDescent="0.2">
      <c r="A194" s="5"/>
      <c r="B194" s="5"/>
      <c r="C194" s="5"/>
      <c r="D194" s="5"/>
      <c r="E194" s="5"/>
      <c r="F194" s="5"/>
      <c r="G194" s="5"/>
      <c r="H194" s="8"/>
      <c r="I194" s="5"/>
      <c r="J194" s="5"/>
      <c r="K194" s="5"/>
      <c r="L194" s="5"/>
      <c r="M194" s="1"/>
    </row>
    <row r="195" spans="1:13" x14ac:dyDescent="0.2">
      <c r="A195" s="5"/>
      <c r="B195" s="5"/>
      <c r="C195" s="5"/>
      <c r="D195" s="5"/>
      <c r="E195" s="5"/>
      <c r="F195" s="5"/>
      <c r="G195" s="5"/>
      <c r="H195" s="8"/>
      <c r="I195" s="5"/>
      <c r="J195" s="5"/>
      <c r="K195" s="5"/>
      <c r="L195" s="5"/>
      <c r="M195" s="1"/>
    </row>
    <row r="196" spans="1:13" x14ac:dyDescent="0.2">
      <c r="A196" s="5"/>
      <c r="B196" s="5"/>
      <c r="C196" s="5"/>
      <c r="D196" s="5"/>
      <c r="E196" s="5"/>
      <c r="F196" s="5"/>
      <c r="G196" s="5"/>
      <c r="H196" s="8"/>
      <c r="I196" s="5"/>
      <c r="J196" s="5"/>
      <c r="K196" s="5"/>
      <c r="L196" s="5"/>
      <c r="M196" s="1"/>
    </row>
    <row r="197" spans="1:13" x14ac:dyDescent="0.2">
      <c r="A197" s="5"/>
      <c r="B197" s="5"/>
      <c r="C197" s="5"/>
      <c r="D197" s="5"/>
      <c r="E197" s="5"/>
      <c r="F197" s="5"/>
      <c r="G197" s="5"/>
      <c r="H197" s="8"/>
      <c r="I197" s="5"/>
      <c r="J197" s="5"/>
      <c r="K197" s="5"/>
      <c r="L197" s="5"/>
      <c r="M197" s="1"/>
    </row>
    <row r="198" spans="1:13" x14ac:dyDescent="0.2">
      <c r="A198" s="5"/>
      <c r="B198" s="5"/>
      <c r="C198" s="5"/>
      <c r="D198" s="5"/>
      <c r="E198" s="5"/>
      <c r="F198" s="5"/>
      <c r="G198" s="5"/>
      <c r="H198" s="8"/>
      <c r="I198" s="5"/>
      <c r="J198" s="5"/>
      <c r="K198" s="5"/>
      <c r="L198" s="5"/>
      <c r="M198" s="1"/>
    </row>
    <row r="199" spans="1:13" x14ac:dyDescent="0.2">
      <c r="A199" s="5"/>
      <c r="B199" s="5"/>
      <c r="C199" s="5"/>
      <c r="D199" s="5"/>
      <c r="E199" s="5"/>
      <c r="F199" s="5"/>
      <c r="G199" s="5"/>
      <c r="H199" s="8"/>
      <c r="I199" s="5"/>
      <c r="J199" s="5"/>
      <c r="K199" s="5"/>
      <c r="L199" s="5"/>
      <c r="M199" s="1"/>
    </row>
    <row r="200" spans="1:13" x14ac:dyDescent="0.2">
      <c r="A200" s="5"/>
      <c r="B200" s="5"/>
      <c r="C200" s="5"/>
      <c r="D200" s="5"/>
      <c r="E200" s="5"/>
      <c r="F200" s="5"/>
      <c r="G200" s="5"/>
      <c r="H200" s="8"/>
      <c r="I200" s="5"/>
      <c r="J200" s="5"/>
      <c r="K200" s="5"/>
      <c r="L200" s="5"/>
      <c r="M200" s="1"/>
    </row>
    <row r="201" spans="1:13" x14ac:dyDescent="0.2">
      <c r="A201" s="5"/>
      <c r="B201" s="5"/>
      <c r="C201" s="5"/>
      <c r="D201" s="5"/>
      <c r="E201" s="5"/>
      <c r="F201" s="5"/>
      <c r="G201" s="5"/>
      <c r="H201" s="8"/>
      <c r="I201" s="5"/>
      <c r="J201" s="5"/>
      <c r="K201" s="5"/>
      <c r="L201" s="5"/>
      <c r="M201" s="1"/>
    </row>
    <row r="202" spans="1:13" x14ac:dyDescent="0.2">
      <c r="A202" s="5"/>
      <c r="B202" s="5"/>
      <c r="C202" s="5"/>
      <c r="D202" s="5"/>
      <c r="E202" s="5"/>
      <c r="F202" s="5"/>
      <c r="G202" s="5"/>
      <c r="H202" s="8"/>
      <c r="I202" s="5"/>
      <c r="J202" s="5"/>
      <c r="K202" s="5"/>
      <c r="L202" s="5"/>
      <c r="M202" s="1"/>
    </row>
    <row r="203" spans="1:13" x14ac:dyDescent="0.2">
      <c r="A203" s="5"/>
      <c r="B203" s="5"/>
      <c r="C203" s="5"/>
      <c r="D203" s="5"/>
      <c r="E203" s="5"/>
      <c r="F203" s="5"/>
      <c r="G203" s="5"/>
      <c r="H203" s="8"/>
      <c r="I203" s="5"/>
      <c r="J203" s="5"/>
      <c r="K203" s="5"/>
      <c r="L203" s="5"/>
      <c r="M203" s="1"/>
    </row>
    <row r="204" spans="1:13" x14ac:dyDescent="0.2">
      <c r="A204" s="5"/>
      <c r="B204" s="5"/>
      <c r="C204" s="5"/>
      <c r="D204" s="5"/>
      <c r="E204" s="5"/>
      <c r="F204" s="5"/>
      <c r="G204" s="5"/>
      <c r="H204" s="8"/>
      <c r="I204" s="5"/>
      <c r="J204" s="5"/>
      <c r="K204" s="5"/>
      <c r="L204" s="5"/>
      <c r="M204" s="1"/>
    </row>
    <row r="205" spans="1:13" x14ac:dyDescent="0.2">
      <c r="A205" s="5"/>
      <c r="B205" s="5"/>
      <c r="C205" s="5"/>
      <c r="D205" s="5"/>
      <c r="E205" s="5"/>
      <c r="F205" s="5"/>
      <c r="G205" s="5"/>
      <c r="H205" s="8"/>
      <c r="I205" s="5"/>
      <c r="J205" s="5"/>
      <c r="K205" s="5"/>
      <c r="L205" s="5"/>
      <c r="M205" s="1"/>
    </row>
    <row r="206" spans="1:13" x14ac:dyDescent="0.2">
      <c r="A206" s="5"/>
      <c r="B206" s="5"/>
      <c r="C206" s="5"/>
      <c r="D206" s="5"/>
      <c r="E206" s="5"/>
      <c r="F206" s="5"/>
      <c r="G206" s="5"/>
      <c r="H206" s="8"/>
      <c r="I206" s="5"/>
      <c r="J206" s="5"/>
      <c r="K206" s="5"/>
      <c r="L206" s="5"/>
      <c r="M206" s="1"/>
    </row>
    <row r="207" spans="1:13" x14ac:dyDescent="0.2">
      <c r="A207" s="5"/>
      <c r="B207" s="5"/>
      <c r="C207" s="5"/>
      <c r="D207" s="5"/>
      <c r="E207" s="5"/>
      <c r="F207" s="5"/>
      <c r="G207" s="5"/>
      <c r="H207" s="8"/>
      <c r="I207" s="5"/>
      <c r="J207" s="5"/>
      <c r="K207" s="5"/>
      <c r="L207" s="5"/>
      <c r="M207" s="1"/>
    </row>
    <row r="208" spans="1:13" x14ac:dyDescent="0.2">
      <c r="A208" s="5"/>
      <c r="B208" s="5"/>
      <c r="C208" s="5"/>
      <c r="D208" s="5"/>
      <c r="E208" s="5"/>
      <c r="F208" s="5"/>
      <c r="G208" s="5"/>
      <c r="H208" s="8"/>
      <c r="I208" s="5"/>
      <c r="J208" s="5"/>
      <c r="K208" s="5"/>
      <c r="L208" s="5"/>
      <c r="M208" s="1"/>
    </row>
    <row r="209" spans="1:13" x14ac:dyDescent="0.2">
      <c r="A209" s="5"/>
      <c r="B209" s="5"/>
      <c r="C209" s="5"/>
      <c r="D209" s="5"/>
      <c r="E209" s="5"/>
      <c r="F209" s="5"/>
      <c r="G209" s="5"/>
      <c r="H209" s="8"/>
      <c r="I209" s="5"/>
      <c r="J209" s="5"/>
      <c r="K209" s="5"/>
      <c r="L209" s="5"/>
      <c r="M209" s="1"/>
    </row>
    <row r="210" spans="1:13" x14ac:dyDescent="0.2">
      <c r="A210" s="5"/>
      <c r="B210" s="5"/>
      <c r="C210" s="5"/>
      <c r="D210" s="5"/>
      <c r="E210" s="5"/>
      <c r="F210" s="5"/>
      <c r="G210" s="5"/>
      <c r="H210" s="8"/>
      <c r="I210" s="5"/>
      <c r="J210" s="5"/>
      <c r="K210" s="5"/>
      <c r="L210" s="5"/>
      <c r="M210" s="1"/>
    </row>
    <row r="211" spans="1:13" x14ac:dyDescent="0.2">
      <c r="A211" s="5"/>
      <c r="B211" s="5"/>
      <c r="C211" s="5"/>
      <c r="D211" s="5"/>
      <c r="E211" s="5"/>
      <c r="F211" s="5"/>
      <c r="G211" s="5"/>
      <c r="H211" s="8"/>
      <c r="I211" s="5"/>
      <c r="J211" s="5"/>
      <c r="K211" s="5"/>
      <c r="L211" s="5"/>
      <c r="M211" s="1"/>
    </row>
    <row r="212" spans="1:13" x14ac:dyDescent="0.2">
      <c r="A212" s="5"/>
      <c r="B212" s="5"/>
      <c r="C212" s="5"/>
      <c r="D212" s="5"/>
      <c r="E212" s="5"/>
      <c r="F212" s="5"/>
      <c r="G212" s="5"/>
      <c r="H212" s="8"/>
      <c r="I212" s="5"/>
      <c r="J212" s="5"/>
      <c r="K212" s="5"/>
      <c r="L212" s="5"/>
      <c r="M212" s="1"/>
    </row>
    <row r="213" spans="1:13" x14ac:dyDescent="0.2">
      <c r="A213" s="5"/>
      <c r="B213" s="5"/>
      <c r="C213" s="5"/>
      <c r="D213" s="5"/>
      <c r="E213" s="5"/>
      <c r="F213" s="5"/>
      <c r="G213" s="5"/>
      <c r="H213" s="8"/>
      <c r="I213" s="5"/>
      <c r="J213" s="5"/>
      <c r="K213" s="5"/>
      <c r="L213" s="5"/>
      <c r="M213" s="1"/>
    </row>
    <row r="214" spans="1:13" x14ac:dyDescent="0.2">
      <c r="A214" s="5"/>
      <c r="B214" s="5"/>
      <c r="C214" s="5"/>
      <c r="D214" s="5"/>
      <c r="E214" s="5"/>
      <c r="F214" s="5"/>
      <c r="G214" s="5"/>
      <c r="H214" s="8"/>
      <c r="I214" s="5"/>
      <c r="J214" s="5"/>
      <c r="K214" s="5"/>
      <c r="L214" s="5"/>
      <c r="M214" s="1"/>
    </row>
    <row r="215" spans="1:13" x14ac:dyDescent="0.2">
      <c r="A215" s="5"/>
      <c r="B215" s="5"/>
      <c r="C215" s="5"/>
      <c r="D215" s="5"/>
      <c r="E215" s="5"/>
      <c r="F215" s="5"/>
      <c r="G215" s="5"/>
      <c r="H215" s="8"/>
      <c r="I215" s="5"/>
      <c r="J215" s="5"/>
      <c r="K215" s="5"/>
      <c r="L215" s="5"/>
      <c r="M215" s="1"/>
    </row>
    <row r="216" spans="1:13" x14ac:dyDescent="0.2">
      <c r="A216" s="5"/>
      <c r="B216" s="5"/>
      <c r="C216" s="5"/>
      <c r="D216" s="5"/>
      <c r="E216" s="5"/>
      <c r="F216" s="5"/>
      <c r="G216" s="5"/>
      <c r="H216" s="8"/>
      <c r="I216" s="5"/>
      <c r="J216" s="5"/>
      <c r="K216" s="5"/>
      <c r="L216" s="5"/>
      <c r="M216" s="1"/>
    </row>
    <row r="217" spans="1:13" x14ac:dyDescent="0.2">
      <c r="A217" s="5"/>
      <c r="B217" s="5"/>
      <c r="C217" s="5"/>
      <c r="D217" s="5"/>
      <c r="E217" s="5"/>
      <c r="F217" s="5"/>
      <c r="G217" s="5"/>
      <c r="H217" s="8"/>
      <c r="I217" s="5"/>
      <c r="J217" s="5"/>
      <c r="K217" s="5"/>
      <c r="L217" s="5"/>
      <c r="M217" s="1"/>
    </row>
    <row r="218" spans="1:13" x14ac:dyDescent="0.2">
      <c r="A218" s="5"/>
      <c r="B218" s="5"/>
      <c r="C218" s="5"/>
      <c r="D218" s="5"/>
      <c r="E218" s="5"/>
      <c r="F218" s="5"/>
      <c r="G218" s="5"/>
      <c r="H218" s="8"/>
      <c r="I218" s="5"/>
      <c r="J218" s="5"/>
      <c r="K218" s="5"/>
      <c r="L218" s="5"/>
      <c r="M218" s="1"/>
    </row>
    <row r="219" spans="1:13" x14ac:dyDescent="0.2">
      <c r="A219" s="5"/>
      <c r="B219" s="5"/>
      <c r="C219" s="5"/>
      <c r="D219" s="5"/>
      <c r="E219" s="5"/>
      <c r="F219" s="5"/>
      <c r="G219" s="5"/>
      <c r="H219" s="8"/>
      <c r="I219" s="5"/>
      <c r="J219" s="5"/>
      <c r="K219" s="5"/>
      <c r="L219" s="5"/>
      <c r="M219" s="1"/>
    </row>
    <row r="220" spans="1:13" x14ac:dyDescent="0.2">
      <c r="A220" s="5"/>
      <c r="B220" s="5"/>
      <c r="C220" s="5"/>
      <c r="D220" s="5"/>
      <c r="E220" s="5"/>
      <c r="F220" s="5"/>
      <c r="G220" s="5"/>
      <c r="H220" s="8"/>
      <c r="I220" s="5"/>
      <c r="J220" s="5"/>
      <c r="K220" s="5"/>
      <c r="L220" s="5"/>
      <c r="M220" s="1"/>
    </row>
    <row r="221" spans="1:13" x14ac:dyDescent="0.2">
      <c r="A221" s="5"/>
      <c r="B221" s="5"/>
      <c r="C221" s="5"/>
      <c r="D221" s="5"/>
      <c r="E221" s="5"/>
      <c r="F221" s="5"/>
      <c r="G221" s="5"/>
      <c r="H221" s="8"/>
      <c r="I221" s="5"/>
      <c r="J221" s="5"/>
      <c r="K221" s="5"/>
      <c r="L221" s="5"/>
      <c r="M221" s="1"/>
    </row>
    <row r="222" spans="1:13" x14ac:dyDescent="0.2">
      <c r="A222" s="5"/>
      <c r="B222" s="5"/>
      <c r="C222" s="5"/>
      <c r="D222" s="5"/>
      <c r="E222" s="5"/>
      <c r="F222" s="5"/>
      <c r="G222" s="5"/>
      <c r="H222" s="8"/>
      <c r="I222" s="5"/>
      <c r="J222" s="5"/>
      <c r="K222" s="5"/>
      <c r="L222" s="5"/>
      <c r="M222" s="1"/>
    </row>
    <row r="223" spans="1:13" x14ac:dyDescent="0.2">
      <c r="A223" s="5"/>
      <c r="B223" s="5"/>
      <c r="C223" s="5"/>
      <c r="D223" s="5"/>
      <c r="E223" s="5"/>
      <c r="F223" s="5"/>
      <c r="G223" s="5"/>
      <c r="H223" s="8"/>
      <c r="I223" s="5"/>
      <c r="J223" s="5"/>
      <c r="K223" s="5"/>
      <c r="L223" s="5"/>
      <c r="M223" s="1"/>
    </row>
    <row r="224" spans="1:13" x14ac:dyDescent="0.2">
      <c r="A224" s="5"/>
      <c r="B224" s="5"/>
      <c r="C224" s="5"/>
      <c r="D224" s="5"/>
      <c r="E224" s="5"/>
      <c r="F224" s="5"/>
      <c r="G224" s="5"/>
      <c r="H224" s="8"/>
      <c r="I224" s="5"/>
      <c r="J224" s="5"/>
      <c r="K224" s="5"/>
      <c r="L224" s="5"/>
      <c r="M224" s="1"/>
    </row>
    <row r="225" spans="1:13" x14ac:dyDescent="0.2">
      <c r="A225" s="5"/>
      <c r="B225" s="5"/>
      <c r="C225" s="5"/>
      <c r="D225" s="5"/>
      <c r="E225" s="5"/>
      <c r="F225" s="5"/>
      <c r="G225" s="5"/>
      <c r="H225" s="8"/>
      <c r="I225" s="5"/>
      <c r="J225" s="5"/>
      <c r="K225" s="5"/>
      <c r="L225" s="5"/>
      <c r="M225" s="1"/>
    </row>
    <row r="226" spans="1:13" x14ac:dyDescent="0.2">
      <c r="A226" s="5"/>
      <c r="B226" s="5"/>
      <c r="C226" s="5"/>
      <c r="D226" s="5"/>
      <c r="E226" s="5"/>
      <c r="F226" s="5"/>
      <c r="G226" s="5"/>
      <c r="H226" s="8"/>
      <c r="I226" s="5"/>
      <c r="J226" s="5"/>
      <c r="K226" s="5"/>
      <c r="L226" s="5"/>
      <c r="M226" s="1"/>
    </row>
    <row r="227" spans="1:13" x14ac:dyDescent="0.2">
      <c r="A227" s="5"/>
      <c r="B227" s="5"/>
      <c r="C227" s="5"/>
      <c r="D227" s="5"/>
      <c r="E227" s="5"/>
      <c r="F227" s="5"/>
      <c r="G227" s="5"/>
      <c r="H227" s="8"/>
      <c r="I227" s="5"/>
      <c r="J227" s="5"/>
      <c r="K227" s="5"/>
      <c r="L227" s="5"/>
      <c r="M227" s="1"/>
    </row>
    <row r="228" spans="1:13" x14ac:dyDescent="0.2">
      <c r="A228" s="5"/>
      <c r="B228" s="5"/>
      <c r="C228" s="5"/>
      <c r="D228" s="5"/>
      <c r="E228" s="5"/>
      <c r="F228" s="5"/>
      <c r="G228" s="5"/>
      <c r="H228" s="8"/>
      <c r="I228" s="5"/>
      <c r="J228" s="5"/>
      <c r="K228" s="5"/>
      <c r="L228" s="5"/>
      <c r="M228" s="1"/>
    </row>
    <row r="229" spans="1:13" x14ac:dyDescent="0.2">
      <c r="A229" s="5"/>
      <c r="B229" s="5"/>
      <c r="C229" s="5"/>
      <c r="D229" s="5"/>
      <c r="E229" s="5"/>
      <c r="F229" s="5"/>
      <c r="G229" s="5"/>
      <c r="H229" s="8"/>
      <c r="I229" s="5"/>
      <c r="J229" s="5"/>
      <c r="K229" s="5"/>
      <c r="L229" s="5"/>
      <c r="M229" s="1"/>
    </row>
    <row r="230" spans="1:13" x14ac:dyDescent="0.2">
      <c r="A230" s="5"/>
      <c r="B230" s="5"/>
      <c r="C230" s="5"/>
      <c r="D230" s="5"/>
      <c r="E230" s="5"/>
      <c r="F230" s="5"/>
      <c r="G230" s="5"/>
      <c r="H230" s="8"/>
      <c r="I230" s="5"/>
      <c r="J230" s="5"/>
      <c r="K230" s="5"/>
      <c r="L230" s="5"/>
      <c r="M230" s="1"/>
    </row>
    <row r="231" spans="1:13" x14ac:dyDescent="0.2">
      <c r="A231" s="5"/>
      <c r="B231" s="5"/>
      <c r="C231" s="5"/>
      <c r="D231" s="5"/>
      <c r="E231" s="5"/>
      <c r="F231" s="5"/>
      <c r="G231" s="5"/>
      <c r="H231" s="8"/>
      <c r="I231" s="5"/>
      <c r="J231" s="5"/>
      <c r="K231" s="5"/>
      <c r="L231" s="5"/>
      <c r="M231" s="1"/>
    </row>
    <row r="232" spans="1:13" x14ac:dyDescent="0.2">
      <c r="A232" s="5"/>
      <c r="B232" s="5"/>
      <c r="C232" s="5"/>
      <c r="D232" s="5"/>
      <c r="E232" s="5"/>
      <c r="F232" s="5"/>
      <c r="G232" s="5"/>
      <c r="H232" s="8"/>
      <c r="I232" s="5"/>
      <c r="J232" s="5"/>
      <c r="K232" s="5"/>
      <c r="L232" s="5"/>
      <c r="M232" s="1"/>
    </row>
    <row r="233" spans="1:13" x14ac:dyDescent="0.2">
      <c r="A233" s="5"/>
      <c r="B233" s="5"/>
      <c r="C233" s="5"/>
      <c r="D233" s="5"/>
      <c r="E233" s="5"/>
      <c r="F233" s="5"/>
      <c r="G233" s="5"/>
      <c r="H233" s="8"/>
      <c r="I233" s="5"/>
      <c r="J233" s="5"/>
      <c r="K233" s="5"/>
      <c r="L233" s="5"/>
      <c r="M233" s="1"/>
    </row>
    <row r="234" spans="1:13" x14ac:dyDescent="0.2">
      <c r="A234" s="5"/>
      <c r="B234" s="5"/>
      <c r="C234" s="5"/>
      <c r="D234" s="5"/>
      <c r="E234" s="5"/>
      <c r="F234" s="5"/>
      <c r="G234" s="5"/>
      <c r="H234" s="8"/>
      <c r="I234" s="5"/>
      <c r="J234" s="5"/>
      <c r="K234" s="5"/>
      <c r="L234" s="5"/>
      <c r="M234" s="1"/>
    </row>
    <row r="235" spans="1:13" x14ac:dyDescent="0.2">
      <c r="A235" s="5"/>
      <c r="B235" s="5"/>
      <c r="C235" s="5"/>
      <c r="D235" s="5"/>
      <c r="E235" s="5"/>
      <c r="F235" s="5"/>
      <c r="G235" s="5"/>
      <c r="H235" s="8"/>
      <c r="I235" s="5"/>
      <c r="J235" s="5"/>
      <c r="K235" s="5"/>
      <c r="L235" s="5"/>
      <c r="M235" s="1"/>
    </row>
    <row r="236" spans="1:13" x14ac:dyDescent="0.2">
      <c r="A236" s="5"/>
      <c r="B236" s="5"/>
      <c r="C236" s="5"/>
      <c r="D236" s="5"/>
      <c r="E236" s="5"/>
      <c r="F236" s="5"/>
      <c r="G236" s="5"/>
      <c r="H236" s="8"/>
      <c r="I236" s="5"/>
      <c r="J236" s="5"/>
      <c r="K236" s="5"/>
      <c r="L236" s="5"/>
      <c r="M236" s="1"/>
    </row>
    <row r="237" spans="1:13" x14ac:dyDescent="0.2">
      <c r="A237" s="5"/>
      <c r="B237" s="5"/>
      <c r="C237" s="5"/>
      <c r="D237" s="5"/>
      <c r="E237" s="5"/>
      <c r="F237" s="5"/>
      <c r="G237" s="5"/>
      <c r="H237" s="8"/>
      <c r="I237" s="5"/>
      <c r="J237" s="5"/>
      <c r="K237" s="5"/>
      <c r="L237" s="5"/>
      <c r="M237" s="1"/>
    </row>
    <row r="238" spans="1:13" x14ac:dyDescent="0.2">
      <c r="A238" s="5"/>
      <c r="B238" s="5"/>
      <c r="C238" s="5"/>
      <c r="D238" s="5"/>
      <c r="E238" s="5"/>
      <c r="F238" s="5"/>
      <c r="G238" s="5"/>
      <c r="H238" s="8"/>
      <c r="I238" s="5"/>
      <c r="J238" s="5"/>
      <c r="K238" s="5"/>
      <c r="L238" s="5"/>
      <c r="M238" s="1"/>
    </row>
    <row r="239" spans="1:13" x14ac:dyDescent="0.2">
      <c r="A239" s="5"/>
      <c r="B239" s="5"/>
      <c r="C239" s="5"/>
      <c r="D239" s="5"/>
      <c r="E239" s="5"/>
      <c r="F239" s="5"/>
      <c r="G239" s="5"/>
      <c r="H239" s="8"/>
      <c r="I239" s="5"/>
      <c r="J239" s="5"/>
      <c r="K239" s="5"/>
      <c r="L239" s="5"/>
      <c r="M239" s="1"/>
    </row>
    <row r="240" spans="1:13" x14ac:dyDescent="0.2">
      <c r="A240" s="5"/>
      <c r="B240" s="5"/>
      <c r="C240" s="5"/>
      <c r="D240" s="5"/>
      <c r="E240" s="5"/>
      <c r="F240" s="5"/>
      <c r="G240" s="5"/>
      <c r="H240" s="8"/>
      <c r="I240" s="5"/>
      <c r="J240" s="5"/>
      <c r="K240" s="5"/>
      <c r="L240" s="5"/>
      <c r="M240" s="1"/>
    </row>
    <row r="241" spans="1:13" x14ac:dyDescent="0.2">
      <c r="A241" s="5"/>
      <c r="B241" s="5"/>
      <c r="C241" s="5"/>
      <c r="D241" s="5"/>
      <c r="E241" s="5"/>
      <c r="F241" s="5"/>
      <c r="G241" s="5"/>
      <c r="H241" s="8"/>
      <c r="I241" s="5"/>
      <c r="J241" s="5"/>
      <c r="K241" s="5"/>
      <c r="L241" s="5"/>
      <c r="M241" s="1"/>
    </row>
    <row r="242" spans="1:13" x14ac:dyDescent="0.2">
      <c r="A242" s="5"/>
      <c r="B242" s="5"/>
      <c r="C242" s="5"/>
      <c r="D242" s="5"/>
      <c r="E242" s="5"/>
      <c r="F242" s="5"/>
      <c r="G242" s="5"/>
      <c r="H242" s="8"/>
      <c r="I242" s="5"/>
      <c r="J242" s="5"/>
      <c r="K242" s="5"/>
      <c r="L242" s="5"/>
      <c r="M242" s="1"/>
    </row>
    <row r="243" spans="1:13" x14ac:dyDescent="0.2">
      <c r="A243" s="5"/>
      <c r="B243" s="5"/>
      <c r="C243" s="5"/>
      <c r="D243" s="5"/>
      <c r="E243" s="5"/>
      <c r="F243" s="5"/>
      <c r="G243" s="5"/>
      <c r="H243" s="8"/>
      <c r="I243" s="5"/>
      <c r="J243" s="5"/>
      <c r="K243" s="5"/>
      <c r="L243" s="5"/>
      <c r="M243" s="1"/>
    </row>
    <row r="244" spans="1:13" x14ac:dyDescent="0.2">
      <c r="A244" s="5"/>
      <c r="B244" s="5"/>
      <c r="C244" s="5"/>
      <c r="D244" s="5"/>
      <c r="E244" s="5"/>
      <c r="F244" s="5"/>
      <c r="G244" s="5"/>
      <c r="H244" s="8"/>
      <c r="I244" s="5"/>
      <c r="J244" s="5"/>
      <c r="K244" s="5"/>
      <c r="L244" s="5"/>
      <c r="M244" s="1"/>
    </row>
    <row r="245" spans="1:13" x14ac:dyDescent="0.2">
      <c r="A245" s="5"/>
      <c r="B245" s="5"/>
      <c r="C245" s="5"/>
      <c r="D245" s="5"/>
      <c r="E245" s="5"/>
      <c r="F245" s="5"/>
      <c r="G245" s="5"/>
      <c r="H245" s="8"/>
      <c r="I245" s="5"/>
      <c r="J245" s="5"/>
      <c r="K245" s="5"/>
      <c r="L245" s="5"/>
      <c r="M245" s="1"/>
    </row>
    <row r="246" spans="1:13" x14ac:dyDescent="0.2">
      <c r="A246" s="5"/>
      <c r="B246" s="5"/>
      <c r="C246" s="5"/>
      <c r="D246" s="5"/>
      <c r="E246" s="5"/>
      <c r="F246" s="5"/>
      <c r="G246" s="5"/>
      <c r="H246" s="8"/>
      <c r="I246" s="5"/>
      <c r="J246" s="5"/>
      <c r="K246" s="5"/>
      <c r="L246" s="5"/>
      <c r="M246" s="1"/>
    </row>
    <row r="247" spans="1:13" x14ac:dyDescent="0.2">
      <c r="A247" s="5"/>
      <c r="B247" s="5"/>
      <c r="C247" s="5"/>
      <c r="D247" s="5"/>
      <c r="E247" s="5"/>
      <c r="F247" s="5"/>
      <c r="G247" s="5"/>
      <c r="H247" s="8"/>
      <c r="I247" s="5"/>
      <c r="J247" s="5"/>
      <c r="K247" s="5"/>
      <c r="L247" s="5"/>
      <c r="M247" s="1"/>
    </row>
    <row r="248" spans="1:13" x14ac:dyDescent="0.2">
      <c r="A248" s="5"/>
      <c r="B248" s="5"/>
      <c r="C248" s="5"/>
      <c r="D248" s="5"/>
      <c r="E248" s="5"/>
      <c r="F248" s="5"/>
      <c r="G248" s="5"/>
      <c r="H248" s="8"/>
      <c r="I248" s="5"/>
      <c r="J248" s="5"/>
      <c r="K248" s="5"/>
      <c r="L248" s="5"/>
      <c r="M248" s="1"/>
    </row>
    <row r="249" spans="1:13" x14ac:dyDescent="0.2">
      <c r="A249" s="5"/>
      <c r="B249" s="5"/>
      <c r="C249" s="5"/>
      <c r="D249" s="5"/>
      <c r="E249" s="5"/>
      <c r="F249" s="5"/>
      <c r="G249" s="5"/>
      <c r="H249" s="8"/>
      <c r="I249" s="5"/>
      <c r="J249" s="5"/>
      <c r="K249" s="5"/>
      <c r="L249" s="5"/>
      <c r="M249" s="1"/>
    </row>
    <row r="250" spans="1:13" x14ac:dyDescent="0.2">
      <c r="A250" s="5"/>
      <c r="B250" s="5"/>
      <c r="C250" s="5"/>
      <c r="D250" s="5"/>
      <c r="E250" s="5"/>
      <c r="F250" s="5"/>
      <c r="G250" s="5"/>
      <c r="H250" s="8"/>
      <c r="I250" s="5"/>
      <c r="J250" s="5"/>
      <c r="K250" s="5"/>
      <c r="L250" s="5"/>
      <c r="M250" s="1"/>
    </row>
    <row r="251" spans="1:13" x14ac:dyDescent="0.2">
      <c r="A251" s="5"/>
      <c r="B251" s="5"/>
      <c r="C251" s="5"/>
      <c r="D251" s="5"/>
      <c r="E251" s="5"/>
      <c r="F251" s="5"/>
      <c r="G251" s="5"/>
      <c r="H251" s="8"/>
      <c r="I251" s="5"/>
      <c r="J251" s="5"/>
      <c r="K251" s="5"/>
      <c r="L251" s="5"/>
      <c r="M251" s="1"/>
    </row>
    <row r="252" spans="1:13" x14ac:dyDescent="0.2">
      <c r="A252" s="5"/>
      <c r="B252" s="5"/>
      <c r="C252" s="5"/>
      <c r="D252" s="5"/>
      <c r="E252" s="5"/>
      <c r="F252" s="5"/>
      <c r="G252" s="5"/>
      <c r="H252" s="8"/>
      <c r="I252" s="5"/>
      <c r="J252" s="5"/>
      <c r="K252" s="5"/>
      <c r="L252" s="5"/>
      <c r="M252" s="1"/>
    </row>
    <row r="253" spans="1:13" x14ac:dyDescent="0.2">
      <c r="A253" s="5"/>
      <c r="B253" s="5"/>
      <c r="C253" s="5"/>
      <c r="D253" s="5"/>
      <c r="E253" s="5"/>
      <c r="F253" s="5"/>
      <c r="G253" s="5"/>
      <c r="H253" s="8"/>
      <c r="I253" s="5"/>
      <c r="J253" s="5"/>
      <c r="K253" s="5"/>
      <c r="L253" s="5"/>
      <c r="M253" s="1"/>
    </row>
    <row r="254" spans="1:13" x14ac:dyDescent="0.2">
      <c r="A254" s="5"/>
      <c r="B254" s="5"/>
      <c r="C254" s="5"/>
      <c r="D254" s="5"/>
      <c r="E254" s="5"/>
      <c r="F254" s="5"/>
      <c r="G254" s="5"/>
      <c r="H254" s="8"/>
      <c r="I254" s="5"/>
      <c r="J254" s="5"/>
      <c r="K254" s="5"/>
      <c r="L254" s="5"/>
      <c r="M254" s="1"/>
    </row>
    <row r="255" spans="1:13" x14ac:dyDescent="0.2">
      <c r="A255" s="5"/>
      <c r="B255" s="5"/>
      <c r="C255" s="5"/>
      <c r="D255" s="5"/>
      <c r="E255" s="5"/>
      <c r="F255" s="5"/>
      <c r="G255" s="5"/>
      <c r="H255" s="8"/>
      <c r="I255" s="5"/>
      <c r="J255" s="5"/>
      <c r="K255" s="5"/>
      <c r="L255" s="5"/>
      <c r="M255" s="1"/>
    </row>
    <row r="256" spans="1:13" x14ac:dyDescent="0.2">
      <c r="A256" s="5"/>
      <c r="B256" s="5"/>
      <c r="C256" s="5"/>
      <c r="D256" s="5"/>
      <c r="E256" s="5"/>
      <c r="F256" s="5"/>
      <c r="G256" s="5"/>
      <c r="H256" s="8"/>
      <c r="I256" s="5"/>
      <c r="J256" s="5"/>
      <c r="K256" s="5"/>
      <c r="L256" s="5"/>
      <c r="M256" s="1"/>
    </row>
    <row r="257" spans="1:13" x14ac:dyDescent="0.2">
      <c r="A257" s="5"/>
      <c r="B257" s="5"/>
      <c r="C257" s="5"/>
      <c r="D257" s="5"/>
      <c r="E257" s="5"/>
      <c r="F257" s="5"/>
      <c r="G257" s="5"/>
      <c r="H257" s="8"/>
      <c r="I257" s="5"/>
      <c r="J257" s="5"/>
      <c r="K257" s="5"/>
      <c r="L257" s="5"/>
      <c r="M257" s="1"/>
    </row>
    <row r="258" spans="1:13" x14ac:dyDescent="0.2">
      <c r="A258" s="5"/>
      <c r="B258" s="5"/>
      <c r="C258" s="5"/>
      <c r="D258" s="5"/>
      <c r="E258" s="5"/>
      <c r="F258" s="5"/>
      <c r="G258" s="5"/>
      <c r="H258" s="8"/>
      <c r="I258" s="5"/>
      <c r="J258" s="5"/>
      <c r="K258" s="5"/>
      <c r="L258" s="5"/>
      <c r="M258" s="1"/>
    </row>
    <row r="259" spans="1:13" x14ac:dyDescent="0.2">
      <c r="A259" s="5"/>
      <c r="B259" s="5"/>
      <c r="C259" s="5"/>
      <c r="D259" s="5"/>
      <c r="E259" s="5"/>
      <c r="F259" s="5"/>
      <c r="G259" s="5"/>
      <c r="H259" s="8"/>
      <c r="I259" s="5"/>
      <c r="J259" s="5"/>
      <c r="K259" s="5"/>
      <c r="L259" s="5"/>
      <c r="M259" s="1"/>
    </row>
    <row r="260" spans="1:13" x14ac:dyDescent="0.2">
      <c r="A260" s="5"/>
      <c r="B260" s="5"/>
      <c r="C260" s="5"/>
      <c r="D260" s="5"/>
      <c r="E260" s="5"/>
      <c r="F260" s="5"/>
      <c r="G260" s="5"/>
      <c r="H260" s="8"/>
      <c r="I260" s="5"/>
      <c r="J260" s="5"/>
      <c r="K260" s="5"/>
      <c r="L260" s="5"/>
      <c r="M260" s="1"/>
    </row>
    <row r="261" spans="1:13" x14ac:dyDescent="0.2">
      <c r="A261" s="5"/>
      <c r="B261" s="5"/>
      <c r="C261" s="5"/>
      <c r="D261" s="5"/>
      <c r="E261" s="5"/>
      <c r="F261" s="5"/>
      <c r="G261" s="5"/>
      <c r="H261" s="8"/>
      <c r="I261" s="5"/>
      <c r="J261" s="5"/>
      <c r="K261" s="5"/>
      <c r="L261" s="5"/>
      <c r="M261" s="1"/>
    </row>
    <row r="262" spans="1:13" x14ac:dyDescent="0.2">
      <c r="A262" s="5"/>
      <c r="B262" s="5"/>
      <c r="C262" s="5"/>
      <c r="D262" s="5"/>
      <c r="E262" s="5"/>
      <c r="F262" s="5"/>
      <c r="G262" s="5"/>
      <c r="H262" s="8"/>
      <c r="I262" s="5"/>
      <c r="J262" s="5"/>
      <c r="K262" s="5"/>
      <c r="L262" s="5"/>
      <c r="M262" s="1"/>
    </row>
    <row r="263" spans="1:13" x14ac:dyDescent="0.2">
      <c r="A263" s="5"/>
      <c r="B263" s="5"/>
      <c r="C263" s="5"/>
      <c r="D263" s="5"/>
      <c r="E263" s="5"/>
      <c r="F263" s="5"/>
      <c r="G263" s="5"/>
      <c r="H263" s="8"/>
      <c r="I263" s="5"/>
      <c r="J263" s="5"/>
      <c r="K263" s="5"/>
      <c r="L263" s="5"/>
      <c r="M263" s="1"/>
    </row>
    <row r="264" spans="1:13" x14ac:dyDescent="0.2">
      <c r="A264" s="5"/>
      <c r="B264" s="5"/>
      <c r="C264" s="5"/>
      <c r="D264" s="5"/>
      <c r="E264" s="5"/>
      <c r="F264" s="5"/>
      <c r="G264" s="5"/>
      <c r="H264" s="8"/>
      <c r="I264" s="5"/>
      <c r="J264" s="5"/>
      <c r="K264" s="5"/>
      <c r="L264" s="5"/>
      <c r="M264" s="1"/>
    </row>
    <row r="265" spans="1:13" x14ac:dyDescent="0.2">
      <c r="A265" s="5"/>
      <c r="B265" s="5"/>
      <c r="C265" s="5"/>
      <c r="D265" s="5"/>
      <c r="E265" s="5"/>
      <c r="F265" s="5"/>
      <c r="G265" s="5"/>
      <c r="H265" s="8"/>
      <c r="I265" s="5"/>
      <c r="J265" s="5"/>
      <c r="K265" s="5"/>
      <c r="L265" s="5"/>
      <c r="M265" s="1"/>
    </row>
    <row r="266" spans="1:13" x14ac:dyDescent="0.2">
      <c r="A266" s="5"/>
      <c r="B266" s="5"/>
      <c r="C266" s="5"/>
      <c r="D266" s="5"/>
      <c r="E266" s="5"/>
      <c r="F266" s="5"/>
      <c r="G266" s="5"/>
      <c r="H266" s="8"/>
      <c r="I266" s="5"/>
      <c r="J266" s="5"/>
      <c r="K266" s="5"/>
      <c r="L266" s="5"/>
      <c r="M266" s="1"/>
    </row>
    <row r="267" spans="1:13" x14ac:dyDescent="0.2">
      <c r="A267" s="5"/>
      <c r="B267" s="5"/>
      <c r="C267" s="5"/>
      <c r="D267" s="5"/>
      <c r="E267" s="5"/>
      <c r="F267" s="5"/>
      <c r="G267" s="5"/>
      <c r="H267" s="8"/>
      <c r="I267" s="5"/>
      <c r="J267" s="5"/>
      <c r="K267" s="5"/>
      <c r="L267" s="5"/>
      <c r="M267" s="1"/>
    </row>
    <row r="268" spans="1:13" x14ac:dyDescent="0.2">
      <c r="A268" s="5"/>
      <c r="B268" s="5"/>
      <c r="C268" s="5"/>
      <c r="D268" s="5"/>
      <c r="E268" s="5"/>
      <c r="F268" s="5"/>
      <c r="G268" s="5"/>
      <c r="H268" s="8"/>
      <c r="I268" s="5"/>
      <c r="J268" s="5"/>
      <c r="K268" s="5"/>
      <c r="L268" s="5"/>
      <c r="M268" s="1"/>
    </row>
    <row r="269" spans="1:13" x14ac:dyDescent="0.2">
      <c r="A269" s="5"/>
      <c r="B269" s="5"/>
      <c r="C269" s="5"/>
      <c r="D269" s="5"/>
      <c r="E269" s="5"/>
      <c r="F269" s="5"/>
      <c r="G269" s="5"/>
      <c r="H269" s="8"/>
      <c r="I269" s="5"/>
      <c r="J269" s="5"/>
      <c r="K269" s="5"/>
      <c r="L269" s="5"/>
      <c r="M269" s="1"/>
    </row>
    <row r="270" spans="1:13" x14ac:dyDescent="0.2">
      <c r="A270" s="5"/>
      <c r="B270" s="5"/>
      <c r="C270" s="5"/>
      <c r="D270" s="5"/>
      <c r="E270" s="5"/>
      <c r="F270" s="5"/>
      <c r="G270" s="5"/>
      <c r="H270" s="8"/>
      <c r="I270" s="5"/>
      <c r="J270" s="5"/>
      <c r="K270" s="5"/>
      <c r="L270" s="5"/>
      <c r="M270" s="1"/>
    </row>
    <row r="271" spans="1:13" x14ac:dyDescent="0.2">
      <c r="A271" s="5"/>
      <c r="B271" s="5"/>
      <c r="C271" s="5"/>
      <c r="D271" s="5"/>
      <c r="E271" s="5"/>
      <c r="F271" s="5"/>
      <c r="G271" s="5"/>
      <c r="H271" s="8"/>
      <c r="I271" s="5"/>
      <c r="J271" s="5"/>
      <c r="K271" s="5"/>
      <c r="L271" s="5"/>
      <c r="M271" s="1"/>
    </row>
    <row r="272" spans="1:13" x14ac:dyDescent="0.2">
      <c r="A272" s="5"/>
      <c r="B272" s="5"/>
      <c r="C272" s="5"/>
      <c r="D272" s="5"/>
      <c r="E272" s="5"/>
      <c r="F272" s="5"/>
      <c r="G272" s="5"/>
      <c r="H272" s="8"/>
      <c r="I272" s="5"/>
      <c r="J272" s="5"/>
      <c r="K272" s="5"/>
      <c r="L272" s="5"/>
      <c r="M272" s="1"/>
    </row>
    <row r="273" spans="1:13" x14ac:dyDescent="0.2">
      <c r="A273" s="5"/>
      <c r="B273" s="5"/>
      <c r="C273" s="5"/>
      <c r="D273" s="5"/>
      <c r="E273" s="5"/>
      <c r="F273" s="5"/>
      <c r="G273" s="5"/>
      <c r="H273" s="8"/>
      <c r="I273" s="5"/>
      <c r="J273" s="5"/>
      <c r="K273" s="5"/>
      <c r="L273" s="5"/>
      <c r="M273" s="1"/>
    </row>
    <row r="274" spans="1:13" x14ac:dyDescent="0.2">
      <c r="A274" s="5"/>
      <c r="B274" s="5"/>
      <c r="C274" s="5"/>
      <c r="D274" s="5"/>
      <c r="E274" s="5"/>
      <c r="F274" s="5"/>
      <c r="G274" s="5"/>
      <c r="H274" s="8"/>
      <c r="I274" s="5"/>
      <c r="J274" s="5"/>
      <c r="K274" s="5"/>
      <c r="L274" s="5"/>
      <c r="M274" s="1"/>
    </row>
    <row r="275" spans="1:13" x14ac:dyDescent="0.2">
      <c r="A275" s="5"/>
      <c r="B275" s="5"/>
      <c r="C275" s="5"/>
      <c r="D275" s="5"/>
      <c r="E275" s="5"/>
      <c r="F275" s="5"/>
      <c r="G275" s="5"/>
      <c r="H275" s="8"/>
      <c r="I275" s="5"/>
      <c r="J275" s="5"/>
      <c r="K275" s="5"/>
      <c r="L275" s="5"/>
      <c r="M275" s="1"/>
    </row>
    <row r="276" spans="1:13" x14ac:dyDescent="0.2">
      <c r="A276" s="5"/>
      <c r="B276" s="5"/>
      <c r="C276" s="5"/>
      <c r="D276" s="5"/>
      <c r="E276" s="5"/>
      <c r="F276" s="5"/>
      <c r="G276" s="5"/>
      <c r="H276" s="8"/>
      <c r="I276" s="5"/>
      <c r="J276" s="5"/>
      <c r="K276" s="5"/>
      <c r="L276" s="5"/>
      <c r="M276" s="1"/>
    </row>
    <row r="277" spans="1:13" x14ac:dyDescent="0.2">
      <c r="A277" s="5"/>
      <c r="B277" s="5"/>
      <c r="C277" s="5"/>
      <c r="D277" s="5"/>
      <c r="E277" s="5"/>
      <c r="F277" s="5"/>
      <c r="G277" s="5"/>
      <c r="H277" s="8"/>
      <c r="I277" s="5"/>
      <c r="J277" s="5"/>
      <c r="K277" s="5"/>
      <c r="L277" s="5"/>
      <c r="M277" s="1"/>
    </row>
    <row r="278" spans="1:13" x14ac:dyDescent="0.2">
      <c r="A278" s="5"/>
      <c r="B278" s="5"/>
      <c r="C278" s="5"/>
      <c r="D278" s="5"/>
      <c r="E278" s="5"/>
      <c r="F278" s="5"/>
      <c r="G278" s="5"/>
      <c r="H278" s="8"/>
      <c r="I278" s="5"/>
      <c r="J278" s="5"/>
      <c r="K278" s="5"/>
      <c r="L278" s="5"/>
      <c r="M278" s="1"/>
    </row>
    <row r="279" spans="1:13" x14ac:dyDescent="0.2">
      <c r="A279" s="5"/>
      <c r="B279" s="5"/>
      <c r="C279" s="5"/>
      <c r="D279" s="5"/>
      <c r="E279" s="5"/>
      <c r="F279" s="5"/>
      <c r="G279" s="5"/>
      <c r="H279" s="8"/>
      <c r="I279" s="5"/>
      <c r="J279" s="5"/>
      <c r="K279" s="5"/>
      <c r="L279" s="5"/>
      <c r="M279" s="1"/>
    </row>
    <row r="280" spans="1:13" x14ac:dyDescent="0.2">
      <c r="A280" s="5"/>
      <c r="B280" s="5"/>
      <c r="C280" s="5"/>
      <c r="D280" s="5"/>
      <c r="E280" s="5"/>
      <c r="F280" s="5"/>
      <c r="G280" s="5"/>
      <c r="H280" s="8"/>
      <c r="I280" s="5"/>
      <c r="J280" s="5"/>
      <c r="K280" s="5"/>
      <c r="L280" s="5"/>
      <c r="M280" s="1"/>
    </row>
    <row r="281" spans="1:13" x14ac:dyDescent="0.2">
      <c r="A281" s="5"/>
      <c r="B281" s="5"/>
      <c r="C281" s="5"/>
      <c r="D281" s="5"/>
      <c r="E281" s="5"/>
      <c r="F281" s="5"/>
      <c r="G281" s="5"/>
      <c r="H281" s="8"/>
      <c r="I281" s="5"/>
      <c r="J281" s="5"/>
      <c r="K281" s="5"/>
      <c r="L281" s="5"/>
      <c r="M281" s="1"/>
    </row>
    <row r="282" spans="1:13" x14ac:dyDescent="0.2">
      <c r="A282" s="5"/>
      <c r="B282" s="5"/>
      <c r="C282" s="5"/>
      <c r="D282" s="5"/>
      <c r="E282" s="5"/>
      <c r="F282" s="5"/>
      <c r="G282" s="5"/>
      <c r="H282" s="8"/>
      <c r="I282" s="5"/>
      <c r="J282" s="5"/>
      <c r="K282" s="5"/>
      <c r="L282" s="5"/>
      <c r="M282" s="1"/>
    </row>
    <row r="283" spans="1:13" x14ac:dyDescent="0.2">
      <c r="A283" s="5"/>
      <c r="B283" s="5"/>
      <c r="C283" s="5"/>
      <c r="D283" s="5"/>
      <c r="E283" s="5"/>
      <c r="F283" s="5"/>
      <c r="G283" s="5"/>
      <c r="H283" s="8"/>
      <c r="I283" s="5"/>
      <c r="J283" s="5"/>
      <c r="K283" s="5"/>
      <c r="L283" s="5"/>
      <c r="M283" s="1"/>
    </row>
    <row r="284" spans="1:13" x14ac:dyDescent="0.2">
      <c r="A284" s="5"/>
      <c r="B284" s="5"/>
      <c r="C284" s="5"/>
      <c r="D284" s="5"/>
      <c r="E284" s="5"/>
      <c r="F284" s="5"/>
      <c r="G284" s="5"/>
      <c r="H284" s="8"/>
      <c r="I284" s="5"/>
      <c r="J284" s="5"/>
      <c r="K284" s="5"/>
      <c r="L284" s="5"/>
      <c r="M284" s="1"/>
    </row>
    <row r="285" spans="1:13" x14ac:dyDescent="0.2">
      <c r="A285" s="5"/>
      <c r="B285" s="5"/>
      <c r="C285" s="5"/>
      <c r="D285" s="5"/>
      <c r="E285" s="5"/>
      <c r="F285" s="5"/>
      <c r="G285" s="5"/>
      <c r="H285" s="8"/>
      <c r="I285" s="5"/>
      <c r="J285" s="5"/>
      <c r="K285" s="5"/>
      <c r="L285" s="5"/>
      <c r="M285" s="1"/>
    </row>
    <row r="286" spans="1:13" x14ac:dyDescent="0.2">
      <c r="A286" s="5"/>
      <c r="B286" s="5"/>
      <c r="C286" s="5"/>
      <c r="D286" s="5"/>
      <c r="E286" s="5"/>
      <c r="F286" s="5"/>
      <c r="G286" s="5"/>
      <c r="H286" s="8"/>
      <c r="I286" s="5"/>
      <c r="J286" s="5"/>
      <c r="K286" s="5"/>
      <c r="L286" s="5"/>
      <c r="M286" s="1"/>
    </row>
    <row r="287" spans="1:13" x14ac:dyDescent="0.2">
      <c r="A287" s="5"/>
      <c r="B287" s="5"/>
      <c r="C287" s="5"/>
      <c r="D287" s="5"/>
      <c r="E287" s="5"/>
      <c r="F287" s="5"/>
      <c r="G287" s="5"/>
      <c r="H287" s="8"/>
      <c r="I287" s="5"/>
      <c r="J287" s="5"/>
      <c r="K287" s="5"/>
      <c r="L287" s="5"/>
      <c r="M287" s="1"/>
    </row>
    <row r="288" spans="1:13" x14ac:dyDescent="0.2">
      <c r="A288" s="5"/>
      <c r="B288" s="5"/>
      <c r="C288" s="5"/>
      <c r="D288" s="5"/>
      <c r="E288" s="5"/>
      <c r="F288" s="5"/>
      <c r="G288" s="5"/>
      <c r="H288" s="8"/>
      <c r="I288" s="5"/>
      <c r="J288" s="5"/>
      <c r="K288" s="5"/>
      <c r="L288" s="5"/>
      <c r="M288" s="1"/>
    </row>
    <row r="289" spans="1:13" x14ac:dyDescent="0.2">
      <c r="A289" s="5"/>
      <c r="B289" s="5"/>
      <c r="C289" s="5"/>
      <c r="D289" s="5"/>
      <c r="E289" s="5"/>
      <c r="F289" s="5"/>
      <c r="G289" s="5"/>
      <c r="H289" s="8"/>
      <c r="I289" s="5"/>
      <c r="J289" s="5"/>
      <c r="K289" s="5"/>
      <c r="L289" s="5"/>
      <c r="M289" s="1"/>
    </row>
    <row r="290" spans="1:13" x14ac:dyDescent="0.2">
      <c r="A290" s="5"/>
      <c r="B290" s="5"/>
      <c r="C290" s="5"/>
      <c r="D290" s="5"/>
      <c r="E290" s="5"/>
      <c r="F290" s="5"/>
      <c r="G290" s="5"/>
      <c r="H290" s="8"/>
      <c r="I290" s="5"/>
      <c r="J290" s="5"/>
      <c r="K290" s="5"/>
      <c r="L290" s="5"/>
      <c r="M290" s="1"/>
    </row>
    <row r="291" spans="1:13" x14ac:dyDescent="0.2">
      <c r="A291" s="5"/>
      <c r="B291" s="5"/>
      <c r="C291" s="5"/>
      <c r="D291" s="5"/>
      <c r="E291" s="5"/>
      <c r="F291" s="5"/>
      <c r="G291" s="5"/>
      <c r="H291" s="8"/>
      <c r="I291" s="5"/>
      <c r="J291" s="5"/>
      <c r="K291" s="5"/>
      <c r="L291" s="5"/>
      <c r="M291" s="1"/>
    </row>
    <row r="292" spans="1:13" x14ac:dyDescent="0.2">
      <c r="A292" s="5"/>
      <c r="B292" s="5"/>
      <c r="C292" s="5"/>
      <c r="D292" s="5"/>
      <c r="E292" s="5"/>
      <c r="F292" s="5"/>
      <c r="G292" s="5"/>
      <c r="H292" s="8"/>
      <c r="I292" s="5"/>
      <c r="J292" s="5"/>
      <c r="K292" s="5"/>
      <c r="L292" s="5"/>
      <c r="M292" s="1"/>
    </row>
    <row r="293" spans="1:13" x14ac:dyDescent="0.2">
      <c r="A293" s="5"/>
      <c r="B293" s="5"/>
      <c r="C293" s="5"/>
      <c r="D293" s="5"/>
      <c r="E293" s="5"/>
      <c r="F293" s="5"/>
      <c r="G293" s="5"/>
      <c r="H293" s="8"/>
      <c r="I293" s="5"/>
      <c r="J293" s="5"/>
      <c r="K293" s="5"/>
      <c r="L293" s="5"/>
      <c r="M293" s="1"/>
    </row>
    <row r="294" spans="1:13" x14ac:dyDescent="0.2">
      <c r="A294" s="5"/>
      <c r="B294" s="5"/>
      <c r="C294" s="5"/>
      <c r="D294" s="5"/>
      <c r="E294" s="5"/>
      <c r="F294" s="5"/>
      <c r="G294" s="5"/>
      <c r="H294" s="8"/>
      <c r="I294" s="5"/>
      <c r="J294" s="5"/>
      <c r="K294" s="5"/>
      <c r="L294" s="5"/>
      <c r="M294" s="1"/>
    </row>
    <row r="295" spans="1:13" x14ac:dyDescent="0.2">
      <c r="A295" s="5"/>
      <c r="B295" s="5"/>
      <c r="C295" s="5"/>
      <c r="D295" s="5"/>
      <c r="E295" s="5"/>
      <c r="F295" s="5"/>
      <c r="G295" s="5"/>
      <c r="H295" s="8"/>
      <c r="I295" s="5"/>
      <c r="J295" s="5"/>
      <c r="K295" s="5"/>
      <c r="L295" s="5"/>
      <c r="M295" s="1"/>
    </row>
    <row r="296" spans="1:13" x14ac:dyDescent="0.2">
      <c r="A296" s="5"/>
      <c r="B296" s="5"/>
      <c r="C296" s="5"/>
      <c r="D296" s="5"/>
      <c r="E296" s="5"/>
      <c r="F296" s="5"/>
      <c r="G296" s="5"/>
      <c r="H296" s="8"/>
      <c r="I296" s="5"/>
      <c r="J296" s="5"/>
      <c r="K296" s="5"/>
      <c r="L296" s="5"/>
      <c r="M296" s="1"/>
    </row>
    <row r="297" spans="1:13" x14ac:dyDescent="0.2">
      <c r="A297" s="5"/>
      <c r="B297" s="5"/>
      <c r="C297" s="5"/>
      <c r="D297" s="5"/>
      <c r="E297" s="5"/>
      <c r="F297" s="5"/>
      <c r="G297" s="5"/>
      <c r="H297" s="8"/>
      <c r="I297" s="5"/>
      <c r="J297" s="5"/>
      <c r="K297" s="5"/>
      <c r="L297" s="5"/>
      <c r="M297" s="1"/>
    </row>
    <row r="298" spans="1:13" x14ac:dyDescent="0.2">
      <c r="A298" s="5"/>
      <c r="B298" s="5"/>
      <c r="C298" s="5"/>
      <c r="D298" s="5"/>
      <c r="E298" s="5"/>
      <c r="F298" s="5"/>
      <c r="G298" s="5"/>
      <c r="H298" s="8"/>
      <c r="I298" s="5"/>
      <c r="J298" s="5"/>
      <c r="K298" s="5"/>
      <c r="L298" s="5"/>
      <c r="M298" s="1"/>
    </row>
    <row r="299" spans="1:13" x14ac:dyDescent="0.2">
      <c r="A299" s="5"/>
      <c r="B299" s="5"/>
      <c r="C299" s="5"/>
      <c r="D299" s="5"/>
      <c r="E299" s="5"/>
      <c r="F299" s="5"/>
      <c r="G299" s="5"/>
      <c r="H299" s="8"/>
      <c r="I299" s="5"/>
      <c r="J299" s="5"/>
      <c r="K299" s="5"/>
      <c r="L299" s="5"/>
      <c r="M299" s="1"/>
    </row>
    <row r="300" spans="1:13" x14ac:dyDescent="0.2">
      <c r="A300" s="5"/>
      <c r="B300" s="5"/>
      <c r="C300" s="5"/>
      <c r="D300" s="5"/>
      <c r="E300" s="5"/>
      <c r="F300" s="5"/>
      <c r="G300" s="5"/>
      <c r="H300" s="8"/>
      <c r="I300" s="5"/>
      <c r="J300" s="5"/>
      <c r="K300" s="5"/>
      <c r="L300" s="5"/>
      <c r="M300" s="1"/>
    </row>
    <row r="301" spans="1:13" x14ac:dyDescent="0.2">
      <c r="A301" s="5"/>
      <c r="B301" s="5"/>
      <c r="C301" s="5"/>
      <c r="D301" s="5"/>
      <c r="E301" s="5"/>
      <c r="F301" s="5"/>
      <c r="G301" s="5"/>
      <c r="H301" s="8"/>
      <c r="I301" s="5"/>
      <c r="J301" s="5"/>
      <c r="K301" s="5"/>
      <c r="L301" s="5"/>
      <c r="M301" s="1"/>
    </row>
    <row r="302" spans="1:13" x14ac:dyDescent="0.2">
      <c r="A302" s="5"/>
      <c r="B302" s="5"/>
      <c r="C302" s="5"/>
      <c r="D302" s="5"/>
      <c r="E302" s="5"/>
      <c r="F302" s="5"/>
      <c r="G302" s="5"/>
      <c r="H302" s="8"/>
      <c r="I302" s="5"/>
      <c r="J302" s="5"/>
      <c r="K302" s="5"/>
      <c r="L302" s="5"/>
      <c r="M302" s="1"/>
    </row>
    <row r="303" spans="1:13" x14ac:dyDescent="0.2">
      <c r="A303" s="5"/>
      <c r="B303" s="5"/>
      <c r="C303" s="5"/>
      <c r="D303" s="5"/>
      <c r="E303" s="5"/>
      <c r="F303" s="5"/>
      <c r="G303" s="5"/>
      <c r="H303" s="8"/>
      <c r="I303" s="5"/>
      <c r="J303" s="5"/>
      <c r="K303" s="5"/>
      <c r="L303" s="5"/>
      <c r="M303" s="1"/>
    </row>
    <row r="304" spans="1:13" x14ac:dyDescent="0.2">
      <c r="A304" s="5"/>
      <c r="B304" s="5"/>
      <c r="C304" s="5"/>
      <c r="D304" s="5"/>
      <c r="E304" s="5"/>
      <c r="F304" s="5"/>
      <c r="G304" s="5"/>
      <c r="H304" s="8"/>
      <c r="I304" s="5"/>
      <c r="J304" s="5"/>
      <c r="K304" s="5"/>
      <c r="L304" s="5"/>
      <c r="M304" s="1"/>
    </row>
    <row r="305" spans="1:13" x14ac:dyDescent="0.2">
      <c r="A305" s="5"/>
      <c r="B305" s="5"/>
      <c r="C305" s="5"/>
      <c r="D305" s="5"/>
      <c r="E305" s="5"/>
      <c r="F305" s="5"/>
      <c r="G305" s="5"/>
      <c r="H305" s="8"/>
      <c r="I305" s="5"/>
      <c r="J305" s="5"/>
      <c r="K305" s="5"/>
      <c r="L305" s="5"/>
      <c r="M305" s="1"/>
    </row>
    <row r="306" spans="1:13" x14ac:dyDescent="0.2">
      <c r="A306" s="5"/>
      <c r="B306" s="5"/>
      <c r="C306" s="5"/>
      <c r="D306" s="5"/>
      <c r="E306" s="5"/>
      <c r="F306" s="5"/>
      <c r="G306" s="5"/>
      <c r="H306" s="8"/>
      <c r="I306" s="5"/>
      <c r="J306" s="5"/>
      <c r="K306" s="5"/>
      <c r="L306" s="5"/>
      <c r="M306" s="1"/>
    </row>
    <row r="307" spans="1:13" x14ac:dyDescent="0.2">
      <c r="A307" s="5"/>
      <c r="B307" s="5"/>
      <c r="C307" s="5"/>
      <c r="D307" s="5"/>
      <c r="E307" s="5"/>
      <c r="F307" s="5"/>
      <c r="G307" s="5"/>
      <c r="H307" s="8"/>
      <c r="I307" s="5"/>
      <c r="J307" s="5"/>
      <c r="K307" s="5"/>
      <c r="L307" s="5"/>
      <c r="M307" s="1"/>
    </row>
    <row r="308" spans="1:13" x14ac:dyDescent="0.2">
      <c r="A308" s="5"/>
      <c r="B308" s="5"/>
      <c r="C308" s="5"/>
      <c r="D308" s="5"/>
      <c r="E308" s="5"/>
      <c r="F308" s="5"/>
      <c r="G308" s="5"/>
      <c r="H308" s="8"/>
      <c r="I308" s="5"/>
      <c r="J308" s="5"/>
      <c r="K308" s="5"/>
      <c r="L308" s="5"/>
      <c r="M308" s="1"/>
    </row>
    <row r="309" spans="1:13" x14ac:dyDescent="0.2">
      <c r="A309" s="5"/>
      <c r="B309" s="5"/>
      <c r="C309" s="5"/>
      <c r="D309" s="5"/>
      <c r="E309" s="5"/>
      <c r="F309" s="5"/>
      <c r="G309" s="5"/>
      <c r="H309" s="8"/>
      <c r="I309" s="5"/>
      <c r="J309" s="5"/>
      <c r="K309" s="5"/>
      <c r="L309" s="5"/>
      <c r="M309" s="1"/>
    </row>
    <row r="310" spans="1:13" x14ac:dyDescent="0.2">
      <c r="A310" s="5"/>
      <c r="B310" s="5"/>
      <c r="C310" s="5"/>
      <c r="D310" s="5"/>
      <c r="E310" s="5"/>
      <c r="F310" s="5"/>
      <c r="G310" s="5"/>
      <c r="H310" s="8"/>
      <c r="I310" s="5"/>
      <c r="J310" s="5"/>
      <c r="K310" s="5"/>
      <c r="L310" s="5"/>
      <c r="M310" s="1"/>
    </row>
    <row r="311" spans="1:13" x14ac:dyDescent="0.2">
      <c r="A311" s="5"/>
      <c r="B311" s="5"/>
      <c r="C311" s="5"/>
      <c r="D311" s="5"/>
      <c r="E311" s="5"/>
      <c r="F311" s="5"/>
      <c r="G311" s="5"/>
      <c r="H311" s="8"/>
      <c r="I311" s="5"/>
      <c r="J311" s="5"/>
      <c r="K311" s="5"/>
      <c r="L311" s="5"/>
      <c r="M311" s="1"/>
    </row>
    <row r="312" spans="1:13" x14ac:dyDescent="0.2">
      <c r="A312" s="5"/>
      <c r="B312" s="5"/>
      <c r="C312" s="5"/>
      <c r="D312" s="5"/>
      <c r="E312" s="5"/>
      <c r="F312" s="5"/>
      <c r="G312" s="5"/>
      <c r="H312" s="8"/>
      <c r="I312" s="5"/>
      <c r="J312" s="5"/>
      <c r="K312" s="5"/>
      <c r="L312" s="5"/>
      <c r="M312" s="1"/>
    </row>
    <row r="313" spans="1:13" x14ac:dyDescent="0.2">
      <c r="A313" s="5"/>
      <c r="B313" s="5"/>
      <c r="C313" s="5"/>
      <c r="D313" s="5"/>
      <c r="E313" s="5"/>
      <c r="F313" s="5"/>
      <c r="G313" s="5"/>
      <c r="H313" s="8"/>
      <c r="I313" s="5"/>
      <c r="J313" s="5"/>
      <c r="K313" s="5"/>
      <c r="L313" s="5"/>
      <c r="M313" s="1"/>
    </row>
    <row r="314" spans="1:13" x14ac:dyDescent="0.2">
      <c r="A314" s="5"/>
      <c r="B314" s="5"/>
      <c r="C314" s="5"/>
      <c r="D314" s="5"/>
      <c r="E314" s="5"/>
      <c r="F314" s="5"/>
      <c r="G314" s="5"/>
      <c r="H314" s="8"/>
      <c r="I314" s="5"/>
      <c r="J314" s="5"/>
      <c r="K314" s="5"/>
      <c r="L314" s="5"/>
      <c r="M314" s="1"/>
    </row>
    <row r="315" spans="1:13" x14ac:dyDescent="0.2">
      <c r="A315" s="5"/>
      <c r="B315" s="5"/>
      <c r="C315" s="5"/>
      <c r="D315" s="5"/>
      <c r="E315" s="5"/>
      <c r="F315" s="5"/>
      <c r="G315" s="5"/>
      <c r="H315" s="8"/>
      <c r="I315" s="5"/>
      <c r="J315" s="5"/>
      <c r="K315" s="5"/>
      <c r="L315" s="5"/>
      <c r="M315" s="1"/>
    </row>
    <row r="316" spans="1:13" x14ac:dyDescent="0.2">
      <c r="A316" s="5"/>
      <c r="B316" s="5"/>
      <c r="C316" s="5"/>
      <c r="D316" s="5"/>
      <c r="E316" s="5"/>
      <c r="F316" s="5"/>
      <c r="G316" s="5"/>
      <c r="H316" s="8"/>
      <c r="I316" s="5"/>
      <c r="J316" s="5"/>
      <c r="K316" s="5"/>
      <c r="L316" s="5"/>
      <c r="M316" s="1"/>
    </row>
    <row r="317" spans="1:13" x14ac:dyDescent="0.2">
      <c r="A317" s="5"/>
      <c r="B317" s="5"/>
      <c r="C317" s="5"/>
      <c r="D317" s="5"/>
      <c r="E317" s="5"/>
      <c r="F317" s="5"/>
      <c r="G317" s="5"/>
      <c r="H317" s="8"/>
      <c r="I317" s="5"/>
      <c r="J317" s="5"/>
      <c r="K317" s="5"/>
      <c r="L317" s="5"/>
      <c r="M317" s="1"/>
    </row>
    <row r="318" spans="1:13" x14ac:dyDescent="0.2">
      <c r="A318" s="5"/>
      <c r="B318" s="5"/>
      <c r="C318" s="5"/>
      <c r="D318" s="5"/>
      <c r="E318" s="5"/>
      <c r="F318" s="5"/>
      <c r="G318" s="5"/>
      <c r="H318" s="8"/>
      <c r="I318" s="5"/>
      <c r="J318" s="5"/>
      <c r="K318" s="5"/>
      <c r="L318" s="5"/>
      <c r="M318" s="1"/>
    </row>
    <row r="319" spans="1:13" x14ac:dyDescent="0.2">
      <c r="A319" s="5"/>
      <c r="B319" s="5"/>
      <c r="C319" s="5"/>
      <c r="D319" s="5"/>
      <c r="E319" s="5"/>
      <c r="F319" s="5"/>
      <c r="G319" s="5"/>
      <c r="H319" s="8"/>
      <c r="I319" s="5"/>
      <c r="J319" s="5"/>
      <c r="K319" s="5"/>
      <c r="L319" s="5"/>
      <c r="M319" s="1"/>
    </row>
    <row r="320" spans="1:13" x14ac:dyDescent="0.2">
      <c r="A320" s="5"/>
      <c r="B320" s="5"/>
      <c r="C320" s="5"/>
      <c r="D320" s="5"/>
      <c r="E320" s="5"/>
      <c r="F320" s="5"/>
      <c r="G320" s="5"/>
      <c r="H320" s="8"/>
      <c r="I320" s="5"/>
      <c r="J320" s="5"/>
      <c r="K320" s="5"/>
      <c r="L320" s="5"/>
      <c r="M320" s="1"/>
    </row>
    <row r="321" spans="1:13" x14ac:dyDescent="0.2">
      <c r="A321" s="5"/>
      <c r="B321" s="5"/>
      <c r="C321" s="5"/>
      <c r="D321" s="5"/>
      <c r="E321" s="5"/>
      <c r="F321" s="5"/>
      <c r="G321" s="5"/>
      <c r="H321" s="8"/>
      <c r="I321" s="5"/>
      <c r="J321" s="5"/>
      <c r="K321" s="5"/>
      <c r="L321" s="5"/>
      <c r="M321" s="1"/>
    </row>
    <row r="322" spans="1:13" x14ac:dyDescent="0.2">
      <c r="A322" s="5"/>
      <c r="B322" s="5"/>
      <c r="C322" s="5"/>
      <c r="D322" s="5"/>
      <c r="E322" s="5"/>
      <c r="F322" s="5"/>
      <c r="G322" s="5"/>
      <c r="H322" s="8"/>
      <c r="I322" s="5"/>
      <c r="J322" s="5"/>
      <c r="K322" s="5"/>
      <c r="L322" s="5"/>
      <c r="M322" s="1"/>
    </row>
    <row r="323" spans="1:13" x14ac:dyDescent="0.2">
      <c r="A323" s="5"/>
      <c r="B323" s="5"/>
      <c r="C323" s="5"/>
      <c r="D323" s="5"/>
      <c r="E323" s="5"/>
      <c r="F323" s="5"/>
      <c r="G323" s="5"/>
      <c r="H323" s="8"/>
      <c r="I323" s="5"/>
      <c r="J323" s="5"/>
      <c r="K323" s="5"/>
      <c r="L323" s="5"/>
      <c r="M323" s="1"/>
    </row>
    <row r="324" spans="1:13" x14ac:dyDescent="0.2">
      <c r="A324" s="5"/>
      <c r="B324" s="5"/>
      <c r="C324" s="5"/>
      <c r="D324" s="5"/>
      <c r="E324" s="5"/>
      <c r="F324" s="5"/>
      <c r="G324" s="5"/>
      <c r="H324" s="8"/>
      <c r="I324" s="5"/>
      <c r="J324" s="5"/>
      <c r="K324" s="5"/>
      <c r="L324" s="5"/>
      <c r="M324" s="1"/>
    </row>
    <row r="325" spans="1:13" x14ac:dyDescent="0.2">
      <c r="A325" s="5"/>
      <c r="B325" s="5"/>
      <c r="C325" s="5"/>
      <c r="D325" s="5"/>
      <c r="E325" s="5"/>
      <c r="F325" s="5"/>
      <c r="G325" s="5"/>
      <c r="H325" s="8"/>
      <c r="I325" s="5"/>
      <c r="J325" s="5"/>
      <c r="K325" s="5"/>
      <c r="L325" s="5"/>
      <c r="M325" s="1"/>
    </row>
    <row r="326" spans="1:13" x14ac:dyDescent="0.2">
      <c r="A326" s="5"/>
      <c r="B326" s="5"/>
      <c r="C326" s="5"/>
      <c r="D326" s="5"/>
      <c r="E326" s="5"/>
      <c r="F326" s="5"/>
      <c r="G326" s="5"/>
      <c r="H326" s="8"/>
      <c r="I326" s="5"/>
      <c r="J326" s="5"/>
      <c r="K326" s="5"/>
      <c r="L326" s="5"/>
      <c r="M326" s="1"/>
    </row>
    <row r="327" spans="1:13" x14ac:dyDescent="0.2">
      <c r="A327" s="5"/>
      <c r="B327" s="5"/>
      <c r="C327" s="5"/>
      <c r="D327" s="5"/>
      <c r="E327" s="5"/>
      <c r="F327" s="5"/>
      <c r="G327" s="5"/>
      <c r="H327" s="8"/>
      <c r="I327" s="5"/>
      <c r="J327" s="5"/>
      <c r="K327" s="5"/>
      <c r="L327" s="5"/>
      <c r="M327" s="1"/>
    </row>
    <row r="328" spans="1:13" x14ac:dyDescent="0.2">
      <c r="A328" s="5"/>
      <c r="B328" s="5"/>
      <c r="C328" s="5"/>
      <c r="D328" s="5"/>
      <c r="E328" s="5"/>
      <c r="F328" s="5"/>
      <c r="G328" s="5"/>
      <c r="H328" s="8"/>
      <c r="I328" s="5"/>
      <c r="J328" s="5"/>
      <c r="K328" s="5"/>
      <c r="L328" s="5"/>
      <c r="M328" s="1"/>
    </row>
    <row r="329" spans="1:13" x14ac:dyDescent="0.2">
      <c r="A329" s="5"/>
      <c r="B329" s="5"/>
      <c r="C329" s="5"/>
      <c r="D329" s="5"/>
      <c r="E329" s="5"/>
      <c r="F329" s="5"/>
      <c r="G329" s="5"/>
      <c r="H329" s="8"/>
      <c r="I329" s="5"/>
      <c r="J329" s="5"/>
      <c r="K329" s="5"/>
      <c r="L329" s="5"/>
      <c r="M329" s="1"/>
    </row>
    <row r="330" spans="1:13" x14ac:dyDescent="0.2">
      <c r="A330" s="5"/>
      <c r="B330" s="5"/>
      <c r="C330" s="5"/>
      <c r="D330" s="5"/>
      <c r="E330" s="5"/>
      <c r="F330" s="5"/>
      <c r="G330" s="5"/>
      <c r="H330" s="8"/>
      <c r="I330" s="5"/>
      <c r="J330" s="5"/>
      <c r="K330" s="5"/>
      <c r="L330" s="5"/>
      <c r="M330" s="1"/>
    </row>
    <row r="331" spans="1:13" x14ac:dyDescent="0.2">
      <c r="A331" s="5"/>
      <c r="B331" s="5"/>
      <c r="C331" s="5"/>
      <c r="D331" s="5"/>
      <c r="E331" s="5"/>
      <c r="F331" s="5"/>
      <c r="G331" s="5"/>
      <c r="H331" s="8"/>
      <c r="I331" s="5"/>
      <c r="J331" s="5"/>
      <c r="K331" s="5"/>
      <c r="L331" s="5"/>
      <c r="M331" s="1"/>
    </row>
    <row r="332" spans="1:13" x14ac:dyDescent="0.2">
      <c r="A332" s="5"/>
      <c r="B332" s="5"/>
      <c r="C332" s="5"/>
      <c r="D332" s="5"/>
      <c r="E332" s="5"/>
      <c r="F332" s="5"/>
      <c r="G332" s="5"/>
      <c r="H332" s="8"/>
      <c r="I332" s="5"/>
      <c r="J332" s="5"/>
      <c r="K332" s="5"/>
      <c r="L332" s="5"/>
      <c r="M332" s="1"/>
    </row>
    <row r="333" spans="1:13" x14ac:dyDescent="0.2">
      <c r="A333" s="5"/>
      <c r="B333" s="5"/>
      <c r="C333" s="5"/>
      <c r="D333" s="5"/>
      <c r="E333" s="5"/>
      <c r="F333" s="5"/>
      <c r="G333" s="5"/>
      <c r="H333" s="8"/>
      <c r="I333" s="5"/>
      <c r="J333" s="5"/>
      <c r="K333" s="5"/>
      <c r="L333" s="5"/>
      <c r="M333" s="1"/>
    </row>
    <row r="334" spans="1:13" x14ac:dyDescent="0.2">
      <c r="A334" s="5"/>
      <c r="B334" s="5"/>
      <c r="C334" s="5"/>
      <c r="D334" s="5"/>
      <c r="E334" s="5"/>
      <c r="F334" s="5"/>
      <c r="G334" s="5"/>
      <c r="H334" s="8"/>
      <c r="I334" s="5"/>
      <c r="J334" s="5"/>
      <c r="K334" s="5"/>
      <c r="L334" s="5"/>
      <c r="M334" s="1"/>
    </row>
    <row r="335" spans="1:13" x14ac:dyDescent="0.2">
      <c r="A335" s="5"/>
      <c r="B335" s="5"/>
      <c r="C335" s="5"/>
      <c r="D335" s="5"/>
      <c r="E335" s="5"/>
      <c r="F335" s="5"/>
      <c r="G335" s="5"/>
      <c r="H335" s="8"/>
      <c r="I335" s="5"/>
      <c r="J335" s="5"/>
      <c r="K335" s="5"/>
      <c r="L335" s="5"/>
      <c r="M335" s="1"/>
    </row>
    <row r="336" spans="1:13" x14ac:dyDescent="0.2">
      <c r="A336" s="5"/>
      <c r="B336" s="5"/>
      <c r="C336" s="5"/>
      <c r="D336" s="5"/>
      <c r="E336" s="5"/>
      <c r="F336" s="5"/>
      <c r="G336" s="5"/>
      <c r="H336" s="8"/>
      <c r="I336" s="5"/>
      <c r="J336" s="5"/>
      <c r="K336" s="5"/>
      <c r="L336" s="5"/>
      <c r="M336" s="1"/>
    </row>
    <row r="337" spans="1:13" x14ac:dyDescent="0.2">
      <c r="A337" s="5"/>
      <c r="B337" s="5"/>
      <c r="C337" s="5"/>
      <c r="D337" s="5"/>
      <c r="E337" s="5"/>
      <c r="F337" s="5"/>
      <c r="G337" s="5"/>
      <c r="H337" s="8"/>
      <c r="I337" s="5"/>
      <c r="J337" s="5"/>
      <c r="K337" s="5"/>
      <c r="L337" s="5"/>
      <c r="M337" s="1"/>
    </row>
    <row r="338" spans="1:13" x14ac:dyDescent="0.2">
      <c r="A338" s="5"/>
      <c r="B338" s="5"/>
      <c r="C338" s="5"/>
      <c r="D338" s="5"/>
      <c r="E338" s="5"/>
      <c r="F338" s="5"/>
      <c r="G338" s="5"/>
      <c r="H338" s="8"/>
      <c r="I338" s="5"/>
      <c r="J338" s="5"/>
      <c r="K338" s="5"/>
      <c r="L338" s="5"/>
      <c r="M338" s="1"/>
    </row>
    <row r="339" spans="1:13" x14ac:dyDescent="0.2">
      <c r="A339" s="5"/>
      <c r="B339" s="5"/>
      <c r="C339" s="5"/>
      <c r="D339" s="5"/>
      <c r="E339" s="5"/>
      <c r="F339" s="5"/>
      <c r="G339" s="5"/>
      <c r="H339" s="8"/>
      <c r="I339" s="5"/>
      <c r="J339" s="5"/>
      <c r="K339" s="5"/>
      <c r="L339" s="5"/>
      <c r="M339" s="1"/>
    </row>
    <row r="340" spans="1:13" x14ac:dyDescent="0.2">
      <c r="A340" s="5"/>
      <c r="B340" s="5"/>
      <c r="C340" s="5"/>
      <c r="D340" s="5"/>
      <c r="E340" s="5"/>
      <c r="F340" s="5"/>
      <c r="G340" s="5"/>
      <c r="H340" s="8"/>
      <c r="I340" s="5"/>
      <c r="J340" s="5"/>
      <c r="K340" s="5"/>
      <c r="L340" s="5"/>
      <c r="M340" s="1"/>
    </row>
    <row r="341" spans="1:13" x14ac:dyDescent="0.2">
      <c r="A341" s="5"/>
      <c r="B341" s="5"/>
      <c r="C341" s="5"/>
      <c r="D341" s="5"/>
      <c r="E341" s="5"/>
      <c r="F341" s="5"/>
      <c r="G341" s="5"/>
      <c r="H341" s="8"/>
      <c r="I341" s="5"/>
      <c r="J341" s="5"/>
      <c r="K341" s="5"/>
      <c r="L341" s="5"/>
      <c r="M341" s="1"/>
    </row>
    <row r="342" spans="1:13" x14ac:dyDescent="0.2">
      <c r="A342" s="5"/>
      <c r="B342" s="5"/>
      <c r="C342" s="5"/>
      <c r="D342" s="5"/>
      <c r="E342" s="5"/>
      <c r="F342" s="5"/>
      <c r="G342" s="5"/>
      <c r="H342" s="8"/>
      <c r="I342" s="5"/>
      <c r="J342" s="5"/>
      <c r="K342" s="5"/>
      <c r="L342" s="5"/>
      <c r="M342" s="1"/>
    </row>
    <row r="343" spans="1:13" x14ac:dyDescent="0.2">
      <c r="A343" s="5"/>
      <c r="B343" s="5"/>
      <c r="C343" s="5"/>
      <c r="D343" s="5"/>
      <c r="E343" s="5"/>
      <c r="F343" s="5"/>
      <c r="G343" s="5"/>
      <c r="H343" s="8"/>
      <c r="I343" s="5"/>
      <c r="J343" s="5"/>
      <c r="K343" s="5"/>
      <c r="L343" s="5"/>
      <c r="M343" s="1"/>
    </row>
    <row r="344" spans="1:13" x14ac:dyDescent="0.2">
      <c r="A344" s="5"/>
      <c r="B344" s="5"/>
      <c r="C344" s="5"/>
      <c r="D344" s="5"/>
      <c r="E344" s="5"/>
      <c r="F344" s="5"/>
      <c r="G344" s="5"/>
      <c r="H344" s="8"/>
      <c r="I344" s="5"/>
      <c r="J344" s="5"/>
      <c r="K344" s="5"/>
      <c r="L344" s="5"/>
      <c r="M344" s="1"/>
    </row>
    <row r="345" spans="1:13" x14ac:dyDescent="0.2">
      <c r="A345" s="5"/>
      <c r="B345" s="5"/>
      <c r="C345" s="5"/>
      <c r="D345" s="5"/>
      <c r="E345" s="5"/>
      <c r="F345" s="5"/>
      <c r="G345" s="5"/>
      <c r="H345" s="8"/>
      <c r="I345" s="5"/>
      <c r="J345" s="5"/>
      <c r="K345" s="5"/>
      <c r="L345" s="5"/>
      <c r="M345" s="1"/>
    </row>
    <row r="346" spans="1:13" x14ac:dyDescent="0.2">
      <c r="A346" s="5"/>
      <c r="B346" s="5"/>
      <c r="C346" s="5"/>
      <c r="D346" s="5"/>
      <c r="E346" s="5"/>
      <c r="F346" s="5"/>
      <c r="G346" s="5"/>
      <c r="H346" s="8"/>
      <c r="I346" s="5"/>
      <c r="J346" s="5"/>
      <c r="K346" s="5"/>
      <c r="L346" s="5"/>
      <c r="M346" s="1"/>
    </row>
    <row r="347" spans="1:13" x14ac:dyDescent="0.2">
      <c r="A347" s="5"/>
      <c r="B347" s="5"/>
      <c r="C347" s="5"/>
      <c r="D347" s="5"/>
      <c r="E347" s="5"/>
      <c r="F347" s="5"/>
      <c r="G347" s="5"/>
      <c r="H347" s="8"/>
      <c r="I347" s="5"/>
      <c r="J347" s="5"/>
      <c r="K347" s="5"/>
      <c r="L347" s="5"/>
      <c r="M347" s="1"/>
    </row>
    <row r="348" spans="1:13" x14ac:dyDescent="0.2">
      <c r="A348" s="5"/>
      <c r="B348" s="5"/>
      <c r="C348" s="5"/>
      <c r="D348" s="5"/>
      <c r="E348" s="5"/>
      <c r="F348" s="5"/>
      <c r="G348" s="5"/>
      <c r="H348" s="8"/>
      <c r="I348" s="5"/>
      <c r="J348" s="5"/>
      <c r="K348" s="5"/>
      <c r="L348" s="5"/>
      <c r="M348" s="1"/>
    </row>
    <row r="349" spans="1:13" x14ac:dyDescent="0.2">
      <c r="A349" s="5"/>
      <c r="B349" s="5"/>
      <c r="C349" s="5"/>
      <c r="D349" s="5"/>
      <c r="E349" s="5"/>
      <c r="F349" s="5"/>
      <c r="G349" s="5"/>
      <c r="H349" s="8"/>
      <c r="I349" s="5"/>
      <c r="J349" s="5"/>
      <c r="K349" s="5"/>
      <c r="L349" s="5"/>
      <c r="M349" s="1"/>
    </row>
    <row r="350" spans="1:13" x14ac:dyDescent="0.2">
      <c r="A350" s="5"/>
      <c r="B350" s="5"/>
      <c r="C350" s="5"/>
      <c r="D350" s="5"/>
      <c r="E350" s="5"/>
      <c r="F350" s="5"/>
      <c r="G350" s="5"/>
      <c r="H350" s="8"/>
      <c r="I350" s="5"/>
      <c r="J350" s="5"/>
      <c r="K350" s="5"/>
      <c r="L350" s="5"/>
      <c r="M350" s="1"/>
    </row>
    <row r="351" spans="1:13" x14ac:dyDescent="0.2">
      <c r="A351" s="5"/>
      <c r="B351" s="5"/>
      <c r="C351" s="5"/>
      <c r="D351" s="5"/>
      <c r="E351" s="5"/>
      <c r="F351" s="5"/>
      <c r="G351" s="5"/>
      <c r="H351" s="8"/>
      <c r="I351" s="5"/>
      <c r="J351" s="5"/>
      <c r="K351" s="5"/>
      <c r="L351" s="5"/>
      <c r="M351" s="1"/>
    </row>
    <row r="352" spans="1:13" x14ac:dyDescent="0.2">
      <c r="A352" s="5"/>
      <c r="B352" s="5"/>
      <c r="C352" s="5"/>
      <c r="D352" s="5"/>
      <c r="E352" s="5"/>
      <c r="F352" s="5"/>
      <c r="G352" s="5"/>
      <c r="H352" s="8"/>
      <c r="I352" s="5"/>
      <c r="J352" s="5"/>
      <c r="K352" s="5"/>
      <c r="L352" s="5"/>
      <c r="M352" s="1"/>
    </row>
    <row r="353" spans="1:13" x14ac:dyDescent="0.2">
      <c r="A353" s="5"/>
      <c r="B353" s="5"/>
      <c r="C353" s="5"/>
      <c r="D353" s="5"/>
      <c r="E353" s="5"/>
      <c r="F353" s="5"/>
      <c r="G353" s="5"/>
      <c r="H353" s="8"/>
      <c r="I353" s="5"/>
      <c r="J353" s="5"/>
      <c r="K353" s="5"/>
      <c r="L353" s="5"/>
      <c r="M353" s="1"/>
    </row>
    <row r="354" spans="1:13" x14ac:dyDescent="0.2">
      <c r="A354" s="5"/>
      <c r="B354" s="5"/>
      <c r="C354" s="5"/>
      <c r="D354" s="5"/>
      <c r="E354" s="5"/>
      <c r="F354" s="5"/>
      <c r="G354" s="5"/>
      <c r="H354" s="8"/>
      <c r="I354" s="5"/>
      <c r="J354" s="5"/>
      <c r="K354" s="5"/>
      <c r="L354" s="5"/>
      <c r="M354" s="1"/>
    </row>
    <row r="355" spans="1:13" x14ac:dyDescent="0.2">
      <c r="A355" s="5"/>
      <c r="B355" s="5"/>
      <c r="C355" s="5"/>
      <c r="D355" s="5"/>
      <c r="E355" s="5"/>
      <c r="F355" s="5"/>
      <c r="G355" s="5"/>
      <c r="H355" s="8"/>
      <c r="I355" s="5"/>
      <c r="J355" s="5"/>
      <c r="K355" s="5"/>
      <c r="L355" s="5"/>
      <c r="M355" s="1"/>
    </row>
    <row r="356" spans="1:13" x14ac:dyDescent="0.2">
      <c r="A356" s="5"/>
      <c r="B356" s="5"/>
      <c r="C356" s="5"/>
      <c r="D356" s="5"/>
      <c r="E356" s="5"/>
      <c r="F356" s="5"/>
      <c r="G356" s="5"/>
      <c r="H356" s="8"/>
      <c r="I356" s="5"/>
      <c r="J356" s="5"/>
      <c r="K356" s="5"/>
      <c r="L356" s="5"/>
      <c r="M356" s="1"/>
    </row>
    <row r="357" spans="1:13" x14ac:dyDescent="0.2">
      <c r="A357" s="5"/>
      <c r="B357" s="5"/>
      <c r="C357" s="5"/>
      <c r="D357" s="5"/>
      <c r="E357" s="5"/>
      <c r="F357" s="5"/>
      <c r="G357" s="5"/>
      <c r="H357" s="8"/>
      <c r="I357" s="5"/>
      <c r="J357" s="5"/>
      <c r="K357" s="5"/>
      <c r="L357" s="5"/>
      <c r="M357" s="1"/>
    </row>
    <row r="358" spans="1:13" x14ac:dyDescent="0.2">
      <c r="A358" s="5"/>
      <c r="B358" s="5"/>
      <c r="C358" s="5"/>
      <c r="D358" s="5"/>
      <c r="E358" s="5"/>
      <c r="F358" s="5"/>
      <c r="G358" s="5"/>
      <c r="H358" s="8"/>
      <c r="I358" s="5"/>
      <c r="J358" s="5"/>
      <c r="K358" s="5"/>
      <c r="L358" s="5"/>
      <c r="M358" s="1"/>
    </row>
    <row r="359" spans="1:13" x14ac:dyDescent="0.2">
      <c r="A359" s="5"/>
      <c r="B359" s="5"/>
      <c r="C359" s="5"/>
      <c r="D359" s="5"/>
      <c r="E359" s="5"/>
      <c r="F359" s="5"/>
      <c r="G359" s="5"/>
      <c r="H359" s="8"/>
      <c r="I359" s="5"/>
      <c r="J359" s="5"/>
      <c r="K359" s="5"/>
      <c r="L359" s="5"/>
      <c r="M359" s="1"/>
    </row>
    <row r="360" spans="1:13" x14ac:dyDescent="0.2">
      <c r="A360" s="5"/>
      <c r="B360" s="5"/>
      <c r="C360" s="5"/>
      <c r="D360" s="5"/>
      <c r="E360" s="5"/>
      <c r="F360" s="5"/>
      <c r="G360" s="5"/>
      <c r="H360" s="8"/>
      <c r="I360" s="5"/>
      <c r="J360" s="5"/>
      <c r="K360" s="5"/>
      <c r="L360" s="5"/>
      <c r="M360" s="1"/>
    </row>
    <row r="361" spans="1:13" x14ac:dyDescent="0.2">
      <c r="A361" s="5"/>
      <c r="B361" s="5"/>
      <c r="C361" s="5"/>
      <c r="D361" s="5"/>
      <c r="E361" s="5"/>
      <c r="F361" s="5"/>
      <c r="G361" s="5"/>
      <c r="H361" s="8"/>
      <c r="I361" s="5"/>
      <c r="J361" s="5"/>
      <c r="K361" s="5"/>
      <c r="L361" s="5"/>
      <c r="M361" s="1"/>
    </row>
    <row r="362" spans="1:13" x14ac:dyDescent="0.2">
      <c r="A362" s="5"/>
      <c r="B362" s="5"/>
      <c r="C362" s="5"/>
      <c r="D362" s="5"/>
      <c r="E362" s="5"/>
      <c r="F362" s="5"/>
      <c r="G362" s="5"/>
      <c r="H362" s="8"/>
      <c r="I362" s="5"/>
      <c r="J362" s="5"/>
      <c r="K362" s="5"/>
      <c r="L362" s="5"/>
      <c r="M362" s="1"/>
    </row>
    <row r="363" spans="1:13" x14ac:dyDescent="0.2">
      <c r="A363" s="5"/>
      <c r="B363" s="5"/>
      <c r="C363" s="5"/>
      <c r="D363" s="5"/>
      <c r="E363" s="5"/>
      <c r="F363" s="5"/>
      <c r="G363" s="5"/>
      <c r="H363" s="8"/>
      <c r="I363" s="5"/>
      <c r="J363" s="5"/>
      <c r="K363" s="5"/>
      <c r="L363" s="5"/>
      <c r="M363" s="1"/>
    </row>
    <row r="364" spans="1:13" x14ac:dyDescent="0.2">
      <c r="A364" s="5"/>
      <c r="B364" s="5"/>
      <c r="C364" s="5"/>
      <c r="D364" s="5"/>
      <c r="E364" s="5"/>
      <c r="F364" s="5"/>
      <c r="G364" s="5"/>
      <c r="H364" s="8"/>
      <c r="I364" s="5"/>
      <c r="J364" s="5"/>
      <c r="K364" s="5"/>
      <c r="L364" s="5"/>
      <c r="M364" s="1"/>
    </row>
    <row r="365" spans="1:13" x14ac:dyDescent="0.2">
      <c r="A365" s="5"/>
      <c r="B365" s="5"/>
      <c r="C365" s="5"/>
      <c r="D365" s="5"/>
      <c r="E365" s="5"/>
      <c r="F365" s="5"/>
      <c r="G365" s="5"/>
      <c r="H365" s="8"/>
      <c r="I365" s="5"/>
      <c r="J365" s="5"/>
      <c r="K365" s="5"/>
      <c r="L365" s="5"/>
      <c r="M365" s="1"/>
    </row>
    <row r="366" spans="1:13" x14ac:dyDescent="0.2">
      <c r="A366" s="5"/>
      <c r="B366" s="5"/>
      <c r="C366" s="5"/>
      <c r="D366" s="5"/>
      <c r="E366" s="5"/>
      <c r="F366" s="5"/>
      <c r="G366" s="5"/>
      <c r="H366" s="8"/>
      <c r="I366" s="5"/>
      <c r="J366" s="5"/>
      <c r="K366" s="5"/>
      <c r="L366" s="5"/>
      <c r="M366" s="1"/>
    </row>
    <row r="367" spans="1:13" x14ac:dyDescent="0.2">
      <c r="A367" s="5"/>
      <c r="B367" s="5"/>
      <c r="C367" s="5"/>
      <c r="D367" s="5"/>
      <c r="E367" s="5"/>
      <c r="F367" s="5"/>
      <c r="G367" s="5"/>
      <c r="H367" s="8"/>
      <c r="I367" s="5"/>
      <c r="J367" s="5"/>
      <c r="K367" s="5"/>
      <c r="L367" s="5"/>
      <c r="M367" s="1"/>
    </row>
    <row r="368" spans="1:13" x14ac:dyDescent="0.2">
      <c r="A368" s="5"/>
      <c r="B368" s="5"/>
      <c r="C368" s="5"/>
      <c r="D368" s="5"/>
      <c r="E368" s="5"/>
      <c r="F368" s="5"/>
      <c r="G368" s="5"/>
      <c r="H368" s="8"/>
      <c r="I368" s="5"/>
      <c r="J368" s="5"/>
      <c r="K368" s="5"/>
      <c r="L368" s="5"/>
      <c r="M368" s="1"/>
    </row>
    <row r="369" spans="1:13" x14ac:dyDescent="0.2">
      <c r="A369" s="5"/>
      <c r="B369" s="5"/>
      <c r="C369" s="5"/>
      <c r="D369" s="5"/>
      <c r="E369" s="5"/>
      <c r="F369" s="5"/>
      <c r="G369" s="5"/>
      <c r="H369" s="8"/>
      <c r="I369" s="5"/>
      <c r="J369" s="5"/>
      <c r="K369" s="5"/>
      <c r="L369" s="5"/>
      <c r="M369" s="1"/>
    </row>
    <row r="370" spans="1:13" x14ac:dyDescent="0.2">
      <c r="A370" s="5"/>
      <c r="B370" s="5"/>
      <c r="C370" s="5"/>
      <c r="D370" s="5"/>
      <c r="E370" s="5"/>
      <c r="F370" s="5"/>
      <c r="G370" s="5"/>
      <c r="H370" s="8"/>
      <c r="I370" s="5"/>
      <c r="J370" s="5"/>
      <c r="K370" s="5"/>
      <c r="L370" s="5"/>
      <c r="M370" s="1"/>
    </row>
    <row r="371" spans="1:13" x14ac:dyDescent="0.2">
      <c r="A371" s="5"/>
      <c r="B371" s="5"/>
      <c r="C371" s="5"/>
      <c r="D371" s="5"/>
      <c r="E371" s="5"/>
      <c r="F371" s="5"/>
      <c r="G371" s="5"/>
      <c r="H371" s="8"/>
      <c r="I371" s="5"/>
      <c r="J371" s="5"/>
      <c r="K371" s="5"/>
      <c r="L371" s="5"/>
      <c r="M371" s="1"/>
    </row>
    <row r="372" spans="1:13" x14ac:dyDescent="0.2">
      <c r="A372" s="5"/>
      <c r="B372" s="5"/>
      <c r="C372" s="5"/>
      <c r="D372" s="5"/>
      <c r="E372" s="5"/>
      <c r="F372" s="5"/>
      <c r="G372" s="5"/>
      <c r="H372" s="8"/>
      <c r="I372" s="5"/>
      <c r="J372" s="5"/>
      <c r="K372" s="5"/>
      <c r="L372" s="5"/>
      <c r="M372" s="1"/>
    </row>
    <row r="373" spans="1:13" x14ac:dyDescent="0.2">
      <c r="A373" s="5"/>
      <c r="B373" s="5"/>
      <c r="C373" s="5"/>
      <c r="D373" s="5"/>
      <c r="E373" s="5"/>
      <c r="F373" s="5"/>
      <c r="G373" s="5"/>
      <c r="H373" s="8"/>
      <c r="I373" s="5"/>
      <c r="J373" s="5"/>
      <c r="K373" s="5"/>
      <c r="L373" s="5"/>
      <c r="M373" s="1"/>
    </row>
    <row r="374" spans="1:13" x14ac:dyDescent="0.2">
      <c r="A374" s="5"/>
      <c r="B374" s="5"/>
      <c r="C374" s="5"/>
      <c r="D374" s="5"/>
      <c r="E374" s="5"/>
      <c r="F374" s="5"/>
      <c r="G374" s="5"/>
      <c r="H374" s="8"/>
      <c r="I374" s="5"/>
      <c r="J374" s="5"/>
      <c r="K374" s="5"/>
      <c r="L374" s="5"/>
      <c r="M374" s="1"/>
    </row>
    <row r="375" spans="1:13" x14ac:dyDescent="0.2">
      <c r="A375" s="5"/>
      <c r="B375" s="5"/>
      <c r="C375" s="5"/>
      <c r="D375" s="5"/>
      <c r="E375" s="5"/>
      <c r="F375" s="5"/>
      <c r="G375" s="5"/>
      <c r="H375" s="8"/>
      <c r="I375" s="5"/>
      <c r="J375" s="5"/>
      <c r="K375" s="5"/>
      <c r="L375" s="5"/>
      <c r="M375" s="1"/>
    </row>
    <row r="376" spans="1:13" x14ac:dyDescent="0.2">
      <c r="A376" s="5"/>
      <c r="B376" s="5"/>
      <c r="C376" s="5"/>
      <c r="D376" s="5"/>
      <c r="E376" s="5"/>
      <c r="F376" s="5"/>
      <c r="G376" s="5"/>
      <c r="H376" s="8"/>
      <c r="I376" s="5"/>
      <c r="J376" s="5"/>
      <c r="K376" s="5"/>
      <c r="L376" s="5"/>
      <c r="M376" s="1"/>
    </row>
    <row r="377" spans="1:13" x14ac:dyDescent="0.2">
      <c r="A377" s="5"/>
      <c r="B377" s="5"/>
      <c r="C377" s="5"/>
      <c r="D377" s="5"/>
      <c r="E377" s="5"/>
      <c r="F377" s="5"/>
      <c r="G377" s="5"/>
      <c r="H377" s="8"/>
      <c r="I377" s="5"/>
      <c r="J377" s="5"/>
      <c r="K377" s="5"/>
      <c r="L377" s="5"/>
      <c r="M377" s="1"/>
    </row>
    <row r="378" spans="1:13" x14ac:dyDescent="0.2">
      <c r="A378" s="5"/>
      <c r="B378" s="5"/>
      <c r="C378" s="5"/>
      <c r="D378" s="5"/>
      <c r="E378" s="5"/>
      <c r="F378" s="5"/>
      <c r="G378" s="5"/>
      <c r="H378" s="8"/>
      <c r="I378" s="5"/>
      <c r="J378" s="5"/>
      <c r="K378" s="5"/>
      <c r="L378" s="5"/>
      <c r="M378" s="1"/>
    </row>
    <row r="379" spans="1:13" x14ac:dyDescent="0.2">
      <c r="A379" s="5"/>
      <c r="B379" s="5"/>
      <c r="C379" s="5"/>
      <c r="D379" s="5"/>
      <c r="E379" s="5"/>
      <c r="F379" s="5"/>
      <c r="G379" s="5"/>
      <c r="H379" s="8"/>
      <c r="I379" s="5"/>
      <c r="J379" s="5"/>
      <c r="K379" s="5"/>
      <c r="L379" s="5"/>
      <c r="M379" s="1"/>
    </row>
    <row r="380" spans="1:13" x14ac:dyDescent="0.2">
      <c r="A380" s="5"/>
      <c r="B380" s="5"/>
      <c r="C380" s="5"/>
      <c r="D380" s="5"/>
      <c r="E380" s="5"/>
      <c r="F380" s="5"/>
      <c r="G380" s="5"/>
      <c r="H380" s="8"/>
      <c r="I380" s="5"/>
      <c r="J380" s="5"/>
      <c r="K380" s="5"/>
      <c r="L380" s="5"/>
      <c r="M380" s="1"/>
    </row>
    <row r="381" spans="1:13" x14ac:dyDescent="0.2">
      <c r="A381" s="5"/>
      <c r="B381" s="5"/>
      <c r="C381" s="5"/>
      <c r="D381" s="5"/>
      <c r="E381" s="5"/>
      <c r="F381" s="5"/>
      <c r="G381" s="5"/>
      <c r="H381" s="8"/>
      <c r="I381" s="5"/>
      <c r="J381" s="5"/>
      <c r="K381" s="5"/>
      <c r="L381" s="5"/>
      <c r="M381" s="1"/>
    </row>
    <row r="382" spans="1:13" x14ac:dyDescent="0.2">
      <c r="A382" s="5"/>
      <c r="B382" s="5"/>
      <c r="C382" s="5"/>
      <c r="D382" s="5"/>
      <c r="E382" s="5"/>
      <c r="F382" s="5"/>
      <c r="G382" s="5"/>
      <c r="H382" s="8"/>
      <c r="I382" s="5"/>
      <c r="J382" s="5"/>
      <c r="K382" s="5"/>
      <c r="L382" s="5"/>
      <c r="M382" s="1"/>
    </row>
    <row r="383" spans="1:13" x14ac:dyDescent="0.2">
      <c r="A383" s="5"/>
      <c r="B383" s="5"/>
      <c r="C383" s="5"/>
      <c r="D383" s="5"/>
      <c r="E383" s="5"/>
      <c r="F383" s="5"/>
      <c r="G383" s="5"/>
      <c r="H383" s="8"/>
      <c r="I383" s="5"/>
      <c r="J383" s="5"/>
      <c r="K383" s="5"/>
      <c r="L383" s="5"/>
      <c r="M383" s="1"/>
    </row>
    <row r="384" spans="1:13" x14ac:dyDescent="0.2">
      <c r="A384" s="5"/>
      <c r="B384" s="5"/>
      <c r="C384" s="5"/>
      <c r="D384" s="5"/>
      <c r="E384" s="5"/>
      <c r="F384" s="5"/>
      <c r="G384" s="5"/>
      <c r="H384" s="8"/>
      <c r="I384" s="5"/>
      <c r="J384" s="5"/>
      <c r="K384" s="5"/>
      <c r="L384" s="5"/>
      <c r="M384" s="1"/>
    </row>
    <row r="385" spans="1:13" x14ac:dyDescent="0.2">
      <c r="A385" s="5"/>
      <c r="B385" s="5"/>
      <c r="C385" s="5"/>
      <c r="D385" s="5"/>
      <c r="E385" s="5"/>
      <c r="F385" s="5"/>
      <c r="G385" s="5"/>
      <c r="H385" s="8"/>
      <c r="I385" s="5"/>
      <c r="J385" s="5"/>
      <c r="K385" s="5"/>
      <c r="L385" s="5"/>
      <c r="M385" s="1"/>
    </row>
    <row r="386" spans="1:13" x14ac:dyDescent="0.2">
      <c r="A386" s="5"/>
      <c r="B386" s="5"/>
      <c r="C386" s="5"/>
      <c r="D386" s="5"/>
      <c r="E386" s="5"/>
      <c r="F386" s="5"/>
      <c r="G386" s="5"/>
      <c r="H386" s="8"/>
      <c r="I386" s="5"/>
      <c r="J386" s="5"/>
      <c r="K386" s="5"/>
      <c r="L386" s="5"/>
      <c r="M386" s="1"/>
    </row>
    <row r="387" spans="1:13" x14ac:dyDescent="0.2">
      <c r="A387" s="5"/>
      <c r="B387" s="5"/>
      <c r="C387" s="5"/>
      <c r="D387" s="5"/>
      <c r="E387" s="5"/>
      <c r="F387" s="5"/>
      <c r="G387" s="5"/>
      <c r="H387" s="8"/>
      <c r="I387" s="5"/>
      <c r="J387" s="5"/>
      <c r="K387" s="5"/>
      <c r="L387" s="5"/>
      <c r="M387" s="1"/>
    </row>
    <row r="388" spans="1:13" x14ac:dyDescent="0.2">
      <c r="A388" s="5"/>
      <c r="B388" s="5"/>
      <c r="C388" s="5"/>
      <c r="D388" s="5"/>
      <c r="E388" s="5"/>
      <c r="F388" s="5"/>
      <c r="G388" s="5"/>
      <c r="H388" s="8"/>
      <c r="I388" s="5"/>
      <c r="J388" s="5"/>
      <c r="K388" s="5"/>
      <c r="L388" s="5"/>
      <c r="M388" s="1"/>
    </row>
    <row r="389" spans="1:13" x14ac:dyDescent="0.2">
      <c r="A389" s="5"/>
      <c r="B389" s="5"/>
      <c r="C389" s="5"/>
      <c r="D389" s="5"/>
      <c r="E389" s="5"/>
      <c r="F389" s="5"/>
      <c r="G389" s="5"/>
      <c r="H389" s="8"/>
      <c r="I389" s="5"/>
      <c r="J389" s="5"/>
      <c r="K389" s="5"/>
      <c r="L389" s="5"/>
      <c r="M389" s="1"/>
    </row>
    <row r="390" spans="1:13" x14ac:dyDescent="0.2">
      <c r="A390" s="5"/>
      <c r="B390" s="5"/>
      <c r="C390" s="5"/>
      <c r="D390" s="5"/>
      <c r="E390" s="5"/>
      <c r="F390" s="5"/>
      <c r="G390" s="5"/>
      <c r="H390" s="8"/>
      <c r="I390" s="5"/>
      <c r="J390" s="5"/>
      <c r="K390" s="5"/>
      <c r="L390" s="5"/>
      <c r="M390" s="1"/>
    </row>
    <row r="391" spans="1:13" x14ac:dyDescent="0.2">
      <c r="A391" s="5"/>
      <c r="B391" s="5"/>
      <c r="C391" s="5"/>
      <c r="D391" s="5"/>
      <c r="E391" s="5"/>
      <c r="F391" s="5"/>
      <c r="G391" s="5"/>
      <c r="H391" s="8"/>
      <c r="I391" s="5"/>
      <c r="J391" s="5"/>
      <c r="K391" s="5"/>
      <c r="L391" s="5"/>
      <c r="M391" s="1"/>
    </row>
    <row r="392" spans="1:13" x14ac:dyDescent="0.2">
      <c r="A392" s="5"/>
      <c r="B392" s="5"/>
      <c r="C392" s="5"/>
      <c r="D392" s="5"/>
      <c r="E392" s="5"/>
      <c r="F392" s="5"/>
      <c r="G392" s="5"/>
      <c r="H392" s="8"/>
      <c r="I392" s="5"/>
      <c r="J392" s="5"/>
      <c r="K392" s="5"/>
      <c r="L392" s="5"/>
      <c r="M392" s="1"/>
    </row>
    <row r="393" spans="1:13" x14ac:dyDescent="0.2">
      <c r="A393" s="5"/>
      <c r="B393" s="5"/>
      <c r="C393" s="5"/>
      <c r="D393" s="5"/>
      <c r="E393" s="5"/>
      <c r="F393" s="5"/>
      <c r="G393" s="5"/>
      <c r="H393" s="8"/>
      <c r="I393" s="5"/>
      <c r="J393" s="5"/>
      <c r="K393" s="5"/>
      <c r="L393" s="5"/>
      <c r="M393" s="1"/>
    </row>
    <row r="394" spans="1:13" x14ac:dyDescent="0.2">
      <c r="A394" s="5"/>
      <c r="B394" s="5"/>
      <c r="C394" s="5"/>
      <c r="D394" s="5"/>
      <c r="E394" s="5"/>
      <c r="F394" s="5"/>
      <c r="G394" s="5"/>
      <c r="H394" s="8"/>
      <c r="I394" s="5"/>
      <c r="J394" s="5"/>
      <c r="K394" s="5"/>
      <c r="L394" s="5"/>
      <c r="M394" s="1"/>
    </row>
    <row r="395" spans="1:13" x14ac:dyDescent="0.2">
      <c r="A395" s="5"/>
      <c r="B395" s="5"/>
      <c r="C395" s="5"/>
      <c r="D395" s="5"/>
      <c r="E395" s="5"/>
      <c r="F395" s="5"/>
      <c r="G395" s="5"/>
      <c r="H395" s="8"/>
      <c r="I395" s="5"/>
      <c r="J395" s="5"/>
      <c r="K395" s="5"/>
      <c r="L395" s="5"/>
      <c r="M395" s="1"/>
    </row>
    <row r="396" spans="1:13" x14ac:dyDescent="0.2">
      <c r="A396" s="5"/>
      <c r="B396" s="5"/>
      <c r="C396" s="5"/>
      <c r="D396" s="5"/>
      <c r="E396" s="5"/>
      <c r="F396" s="5"/>
      <c r="G396" s="5"/>
      <c r="H396" s="8"/>
      <c r="I396" s="5"/>
      <c r="J396" s="5"/>
      <c r="K396" s="5"/>
      <c r="L396" s="5"/>
      <c r="M396" s="1"/>
    </row>
    <row r="397" spans="1:13" x14ac:dyDescent="0.2">
      <c r="A397" s="5"/>
      <c r="B397" s="5"/>
      <c r="C397" s="5"/>
      <c r="D397" s="5"/>
      <c r="E397" s="5"/>
      <c r="F397" s="5"/>
      <c r="G397" s="5"/>
      <c r="H397" s="8"/>
      <c r="I397" s="5"/>
      <c r="J397" s="5"/>
      <c r="K397" s="5"/>
      <c r="L397" s="5"/>
      <c r="M397" s="1"/>
    </row>
    <row r="398" spans="1:13" x14ac:dyDescent="0.2">
      <c r="A398" s="5"/>
      <c r="B398" s="5"/>
      <c r="C398" s="5"/>
      <c r="D398" s="5"/>
      <c r="E398" s="5"/>
      <c r="F398" s="5"/>
      <c r="G398" s="5"/>
      <c r="H398" s="8"/>
      <c r="I398" s="5"/>
      <c r="J398" s="5"/>
      <c r="K398" s="5"/>
      <c r="L398" s="5"/>
      <c r="M398" s="1"/>
    </row>
    <row r="399" spans="1:13" x14ac:dyDescent="0.2">
      <c r="A399" s="5"/>
      <c r="B399" s="5"/>
      <c r="C399" s="5"/>
      <c r="D399" s="5"/>
      <c r="E399" s="5"/>
      <c r="F399" s="5"/>
      <c r="G399" s="5"/>
      <c r="H399" s="8"/>
      <c r="I399" s="5"/>
      <c r="J399" s="5"/>
      <c r="K399" s="5"/>
      <c r="L399" s="5"/>
      <c r="M399" s="1"/>
    </row>
    <row r="400" spans="1:13" x14ac:dyDescent="0.2">
      <c r="A400" s="5"/>
      <c r="B400" s="5"/>
      <c r="C400" s="5"/>
      <c r="D400" s="5"/>
      <c r="E400" s="5"/>
      <c r="F400" s="5"/>
      <c r="G400" s="5"/>
      <c r="H400" s="8"/>
      <c r="I400" s="5"/>
      <c r="J400" s="5"/>
      <c r="K400" s="5"/>
      <c r="L400" s="5"/>
      <c r="M400" s="1"/>
    </row>
    <row r="401" spans="1:13" x14ac:dyDescent="0.2">
      <c r="A401" s="5"/>
      <c r="B401" s="5"/>
      <c r="C401" s="5"/>
      <c r="D401" s="5"/>
      <c r="E401" s="5"/>
      <c r="F401" s="5"/>
      <c r="G401" s="5"/>
      <c r="H401" s="8"/>
      <c r="I401" s="5"/>
      <c r="J401" s="5"/>
      <c r="K401" s="5"/>
      <c r="L401" s="5"/>
      <c r="M401" s="1"/>
    </row>
    <row r="402" spans="1:13" x14ac:dyDescent="0.2">
      <c r="A402" s="5"/>
      <c r="B402" s="5"/>
      <c r="C402" s="5"/>
      <c r="D402" s="5"/>
      <c r="E402" s="5"/>
      <c r="F402" s="5"/>
      <c r="G402" s="5"/>
      <c r="H402" s="8"/>
      <c r="I402" s="5"/>
      <c r="J402" s="5"/>
      <c r="K402" s="5"/>
      <c r="L402" s="5"/>
      <c r="M402" s="1"/>
    </row>
    <row r="403" spans="1:13" x14ac:dyDescent="0.2">
      <c r="A403" s="5"/>
      <c r="B403" s="5"/>
      <c r="C403" s="5"/>
      <c r="D403" s="5"/>
      <c r="E403" s="5"/>
      <c r="F403" s="5"/>
      <c r="G403" s="5"/>
      <c r="H403" s="8"/>
      <c r="I403" s="5"/>
      <c r="J403" s="5"/>
      <c r="K403" s="5"/>
      <c r="L403" s="5"/>
      <c r="M403" s="1"/>
    </row>
    <row r="404" spans="1:13" x14ac:dyDescent="0.2">
      <c r="A404" s="5"/>
      <c r="B404" s="5"/>
      <c r="C404" s="5"/>
      <c r="D404" s="5"/>
      <c r="E404" s="5"/>
      <c r="F404" s="5"/>
      <c r="G404" s="5"/>
      <c r="H404" s="8"/>
      <c r="I404" s="5"/>
      <c r="J404" s="5"/>
      <c r="K404" s="5"/>
      <c r="L404" s="5"/>
      <c r="M404" s="1"/>
    </row>
    <row r="405" spans="1:13" x14ac:dyDescent="0.2">
      <c r="A405" s="5"/>
      <c r="B405" s="5"/>
      <c r="C405" s="5"/>
      <c r="D405" s="5"/>
      <c r="E405" s="5"/>
      <c r="F405" s="5"/>
      <c r="G405" s="5"/>
      <c r="H405" s="8"/>
      <c r="I405" s="5"/>
      <c r="J405" s="5"/>
      <c r="K405" s="5"/>
      <c r="L405" s="5"/>
      <c r="M405" s="1"/>
    </row>
    <row r="406" spans="1:13" x14ac:dyDescent="0.2">
      <c r="A406" s="5"/>
      <c r="B406" s="5"/>
      <c r="C406" s="5"/>
      <c r="D406" s="5"/>
      <c r="E406" s="5"/>
      <c r="F406" s="5"/>
      <c r="G406" s="5"/>
      <c r="H406" s="8"/>
      <c r="I406" s="5"/>
      <c r="J406" s="5"/>
      <c r="K406" s="5"/>
      <c r="L406" s="5"/>
      <c r="M406" s="1"/>
    </row>
    <row r="407" spans="1:13" x14ac:dyDescent="0.2">
      <c r="A407" s="5"/>
      <c r="B407" s="5"/>
      <c r="C407" s="5"/>
      <c r="D407" s="5"/>
      <c r="E407" s="5"/>
      <c r="F407" s="5"/>
      <c r="G407" s="5"/>
      <c r="H407" s="8"/>
      <c r="I407" s="5"/>
      <c r="J407" s="5"/>
      <c r="K407" s="5"/>
      <c r="L407" s="5"/>
      <c r="M407" s="1"/>
    </row>
    <row r="408" spans="1:13" x14ac:dyDescent="0.2">
      <c r="A408" s="5"/>
      <c r="B408" s="5"/>
      <c r="C408" s="5"/>
      <c r="D408" s="5"/>
      <c r="E408" s="5"/>
      <c r="F408" s="5"/>
      <c r="G408" s="5"/>
      <c r="H408" s="8"/>
      <c r="I408" s="5"/>
      <c r="J408" s="5"/>
      <c r="K408" s="5"/>
      <c r="L408" s="5"/>
      <c r="M408" s="1"/>
    </row>
    <row r="409" spans="1:13" x14ac:dyDescent="0.2">
      <c r="A409" s="5"/>
      <c r="B409" s="5"/>
      <c r="C409" s="5"/>
      <c r="D409" s="5"/>
      <c r="E409" s="5"/>
      <c r="F409" s="5"/>
      <c r="G409" s="5"/>
      <c r="H409" s="8"/>
      <c r="I409" s="5"/>
      <c r="J409" s="5"/>
      <c r="K409" s="5"/>
      <c r="L409" s="5"/>
      <c r="M409" s="1"/>
    </row>
    <row r="410" spans="1:13" x14ac:dyDescent="0.2">
      <c r="A410" s="5"/>
      <c r="B410" s="5"/>
      <c r="C410" s="5"/>
      <c r="D410" s="5"/>
      <c r="E410" s="5"/>
      <c r="F410" s="5"/>
      <c r="G410" s="5"/>
      <c r="H410" s="8"/>
      <c r="I410" s="5"/>
      <c r="J410" s="5"/>
      <c r="K410" s="5"/>
      <c r="L410" s="5"/>
      <c r="M410" s="1"/>
    </row>
    <row r="411" spans="1:13" x14ac:dyDescent="0.2">
      <c r="A411" s="5"/>
      <c r="B411" s="5"/>
      <c r="C411" s="5"/>
      <c r="D411" s="5"/>
      <c r="E411" s="5"/>
      <c r="F411" s="5"/>
      <c r="G411" s="5"/>
      <c r="H411" s="8"/>
      <c r="I411" s="5"/>
      <c r="J411" s="5"/>
      <c r="K411" s="5"/>
      <c r="L411" s="5"/>
      <c r="M411" s="1"/>
    </row>
    <row r="412" spans="1:13" x14ac:dyDescent="0.2">
      <c r="A412" s="5"/>
      <c r="B412" s="5"/>
      <c r="C412" s="5"/>
      <c r="D412" s="5"/>
      <c r="E412" s="5"/>
      <c r="F412" s="5"/>
      <c r="G412" s="5"/>
      <c r="H412" s="8"/>
      <c r="I412" s="5"/>
      <c r="J412" s="5"/>
      <c r="K412" s="5"/>
      <c r="L412" s="5"/>
      <c r="M412" s="1"/>
    </row>
    <row r="413" spans="1:13" x14ac:dyDescent="0.2">
      <c r="A413" s="5"/>
      <c r="B413" s="5"/>
      <c r="C413" s="5"/>
      <c r="D413" s="5"/>
      <c r="E413" s="5"/>
      <c r="F413" s="5"/>
      <c r="G413" s="5"/>
      <c r="H413" s="8"/>
      <c r="I413" s="5"/>
      <c r="J413" s="5"/>
      <c r="K413" s="5"/>
      <c r="L413" s="5"/>
      <c r="M413" s="1"/>
    </row>
    <row r="414" spans="1:13" x14ac:dyDescent="0.2">
      <c r="A414" s="5"/>
      <c r="B414" s="5"/>
      <c r="C414" s="5"/>
      <c r="D414" s="5"/>
      <c r="E414" s="5"/>
      <c r="F414" s="5"/>
      <c r="G414" s="5"/>
      <c r="H414" s="8"/>
      <c r="I414" s="5"/>
      <c r="J414" s="5"/>
      <c r="K414" s="5"/>
      <c r="L414" s="5"/>
      <c r="M414" s="1"/>
    </row>
    <row r="415" spans="1:13" x14ac:dyDescent="0.2">
      <c r="A415" s="5"/>
      <c r="B415" s="5"/>
      <c r="C415" s="5"/>
      <c r="D415" s="5"/>
      <c r="E415" s="5"/>
      <c r="F415" s="5"/>
      <c r="G415" s="5"/>
      <c r="H415" s="8"/>
      <c r="I415" s="5"/>
      <c r="J415" s="5"/>
      <c r="K415" s="5"/>
      <c r="L415" s="5"/>
      <c r="M415" s="1"/>
    </row>
    <row r="416" spans="1:13" x14ac:dyDescent="0.2">
      <c r="A416" s="5"/>
      <c r="B416" s="5"/>
      <c r="C416" s="5"/>
      <c r="D416" s="5"/>
      <c r="E416" s="5"/>
      <c r="F416" s="5"/>
      <c r="G416" s="5"/>
      <c r="H416" s="8"/>
      <c r="I416" s="5"/>
      <c r="J416" s="5"/>
      <c r="K416" s="5"/>
      <c r="L416" s="5"/>
      <c r="M416" s="1"/>
    </row>
    <row r="417" spans="1:13" x14ac:dyDescent="0.2">
      <c r="A417" s="5"/>
      <c r="B417" s="5"/>
      <c r="C417" s="5"/>
      <c r="D417" s="5"/>
      <c r="E417" s="5"/>
      <c r="F417" s="5"/>
      <c r="G417" s="5"/>
      <c r="H417" s="8"/>
      <c r="I417" s="5"/>
      <c r="J417" s="5"/>
      <c r="K417" s="5"/>
      <c r="L417" s="5"/>
      <c r="M417" s="1"/>
    </row>
    <row r="418" spans="1:13" x14ac:dyDescent="0.2">
      <c r="A418" s="5"/>
      <c r="B418" s="5"/>
      <c r="C418" s="5"/>
      <c r="D418" s="5"/>
      <c r="E418" s="5"/>
      <c r="F418" s="5"/>
      <c r="G418" s="5"/>
      <c r="H418" s="8"/>
      <c r="I418" s="5"/>
      <c r="J418" s="5"/>
      <c r="K418" s="5"/>
      <c r="L418" s="5"/>
      <c r="M418" s="1"/>
    </row>
    <row r="419" spans="1:13" x14ac:dyDescent="0.2">
      <c r="A419" s="5"/>
      <c r="B419" s="5"/>
      <c r="C419" s="5"/>
      <c r="D419" s="5"/>
      <c r="E419" s="5"/>
      <c r="F419" s="5"/>
      <c r="G419" s="5"/>
      <c r="H419" s="8"/>
      <c r="I419" s="5"/>
      <c r="J419" s="5"/>
      <c r="K419" s="5"/>
      <c r="L419" s="5"/>
      <c r="M419" s="1"/>
    </row>
    <row r="420" spans="1:13" x14ac:dyDescent="0.2">
      <c r="A420" s="5"/>
      <c r="B420" s="5"/>
      <c r="C420" s="5"/>
      <c r="D420" s="5"/>
      <c r="E420" s="5"/>
      <c r="F420" s="5"/>
      <c r="G420" s="5"/>
      <c r="H420" s="8"/>
      <c r="I420" s="5"/>
      <c r="J420" s="5"/>
      <c r="K420" s="5"/>
      <c r="L420" s="5"/>
      <c r="M420" s="1"/>
    </row>
    <row r="421" spans="1:13" x14ac:dyDescent="0.2">
      <c r="A421" s="5"/>
      <c r="B421" s="5"/>
      <c r="C421" s="5"/>
      <c r="D421" s="5"/>
      <c r="E421" s="5"/>
      <c r="F421" s="5"/>
      <c r="G421" s="5"/>
      <c r="H421" s="8"/>
      <c r="I421" s="5"/>
      <c r="J421" s="5"/>
      <c r="K421" s="5"/>
      <c r="L421" s="5"/>
      <c r="M421" s="1"/>
    </row>
    <row r="422" spans="1:13" x14ac:dyDescent="0.2">
      <c r="A422" s="5"/>
      <c r="B422" s="5"/>
      <c r="C422" s="5"/>
      <c r="D422" s="5"/>
      <c r="E422" s="5"/>
      <c r="F422" s="5"/>
      <c r="G422" s="5"/>
      <c r="H422" s="8"/>
      <c r="I422" s="5"/>
      <c r="J422" s="5"/>
      <c r="K422" s="5"/>
      <c r="L422" s="5"/>
      <c r="M422" s="1"/>
    </row>
    <row r="423" spans="1:13" x14ac:dyDescent="0.2">
      <c r="A423" s="5"/>
      <c r="B423" s="5"/>
      <c r="C423" s="5"/>
      <c r="D423" s="5"/>
      <c r="E423" s="5"/>
      <c r="F423" s="5"/>
      <c r="G423" s="5"/>
      <c r="H423" s="8"/>
      <c r="I423" s="5"/>
      <c r="J423" s="5"/>
      <c r="K423" s="5"/>
      <c r="L423" s="5"/>
      <c r="M423" s="1"/>
    </row>
    <row r="424" spans="1:13" x14ac:dyDescent="0.2">
      <c r="A424" s="5"/>
      <c r="B424" s="5"/>
      <c r="C424" s="5"/>
      <c r="D424" s="5"/>
      <c r="E424" s="5"/>
      <c r="F424" s="5"/>
      <c r="G424" s="5"/>
      <c r="H424" s="8"/>
      <c r="I424" s="5"/>
      <c r="J424" s="5"/>
      <c r="K424" s="5"/>
      <c r="L424" s="5"/>
      <c r="M424" s="1"/>
    </row>
    <row r="425" spans="1:13" x14ac:dyDescent="0.2">
      <c r="A425" s="5"/>
      <c r="B425" s="5"/>
      <c r="C425" s="5"/>
      <c r="D425" s="5"/>
      <c r="E425" s="5"/>
      <c r="F425" s="5"/>
      <c r="G425" s="5"/>
      <c r="H425" s="8"/>
      <c r="I425" s="5"/>
      <c r="J425" s="5"/>
      <c r="K425" s="5"/>
      <c r="L425" s="5"/>
      <c r="M425" s="1"/>
    </row>
    <row r="426" spans="1:13" x14ac:dyDescent="0.2">
      <c r="A426" s="5"/>
      <c r="B426" s="5"/>
      <c r="C426" s="5"/>
      <c r="D426" s="5"/>
      <c r="E426" s="5"/>
      <c r="F426" s="5"/>
      <c r="G426" s="5"/>
      <c r="H426" s="8"/>
      <c r="I426" s="5"/>
      <c r="J426" s="5"/>
      <c r="K426" s="5"/>
      <c r="L426" s="5"/>
      <c r="M426" s="1"/>
    </row>
    <row r="427" spans="1:13" x14ac:dyDescent="0.2">
      <c r="A427" s="5"/>
      <c r="B427" s="5"/>
      <c r="C427" s="5"/>
      <c r="D427" s="5"/>
      <c r="E427" s="5"/>
      <c r="F427" s="5"/>
      <c r="G427" s="5"/>
      <c r="H427" s="8"/>
      <c r="I427" s="5"/>
      <c r="J427" s="5"/>
      <c r="K427" s="5"/>
      <c r="L427" s="5"/>
      <c r="M427" s="1"/>
    </row>
    <row r="428" spans="1:13" x14ac:dyDescent="0.2">
      <c r="A428" s="5"/>
      <c r="B428" s="5"/>
      <c r="C428" s="5"/>
      <c r="D428" s="5"/>
      <c r="E428" s="5"/>
      <c r="F428" s="5"/>
      <c r="G428" s="5"/>
      <c r="H428" s="8"/>
      <c r="I428" s="5"/>
      <c r="J428" s="5"/>
      <c r="K428" s="5"/>
      <c r="L428" s="5"/>
      <c r="M428" s="1"/>
    </row>
    <row r="429" spans="1:13" x14ac:dyDescent="0.2">
      <c r="A429" s="5"/>
      <c r="B429" s="5"/>
      <c r="C429" s="5"/>
      <c r="D429" s="5"/>
      <c r="E429" s="5"/>
      <c r="F429" s="5"/>
      <c r="G429" s="5"/>
      <c r="H429" s="8"/>
      <c r="I429" s="5"/>
      <c r="J429" s="5"/>
      <c r="K429" s="5"/>
      <c r="L429" s="5"/>
      <c r="M429" s="1"/>
    </row>
    <row r="430" spans="1:13" x14ac:dyDescent="0.2">
      <c r="A430" s="5"/>
      <c r="B430" s="5"/>
      <c r="C430" s="5"/>
      <c r="D430" s="5"/>
      <c r="E430" s="5"/>
      <c r="F430" s="5"/>
      <c r="G430" s="5"/>
      <c r="H430" s="8"/>
      <c r="I430" s="5"/>
      <c r="J430" s="5"/>
      <c r="K430" s="5"/>
      <c r="L430" s="5"/>
      <c r="M430" s="1"/>
    </row>
    <row r="431" spans="1:13" x14ac:dyDescent="0.2">
      <c r="A431" s="5"/>
      <c r="B431" s="5"/>
      <c r="C431" s="5"/>
      <c r="D431" s="5"/>
      <c r="E431" s="5"/>
      <c r="F431" s="5"/>
      <c r="G431" s="5"/>
      <c r="H431" s="8"/>
      <c r="I431" s="5"/>
      <c r="J431" s="5"/>
      <c r="K431" s="5"/>
      <c r="L431" s="5"/>
      <c r="M431" s="1"/>
    </row>
    <row r="432" spans="1:13" x14ac:dyDescent="0.2">
      <c r="A432" s="5"/>
      <c r="B432" s="5"/>
      <c r="C432" s="5"/>
      <c r="D432" s="5"/>
      <c r="E432" s="5"/>
      <c r="F432" s="5"/>
      <c r="G432" s="5"/>
      <c r="H432" s="8"/>
      <c r="I432" s="5"/>
      <c r="J432" s="5"/>
      <c r="K432" s="5"/>
      <c r="L432" s="5"/>
      <c r="M432" s="1"/>
    </row>
    <row r="433" spans="1:13" x14ac:dyDescent="0.2">
      <c r="A433" s="5"/>
      <c r="B433" s="5"/>
      <c r="C433" s="5"/>
      <c r="D433" s="5"/>
      <c r="E433" s="5"/>
      <c r="F433" s="5"/>
      <c r="G433" s="5"/>
      <c r="H433" s="8"/>
      <c r="I433" s="5"/>
      <c r="J433" s="5"/>
      <c r="K433" s="5"/>
      <c r="L433" s="5"/>
      <c r="M433" s="1"/>
    </row>
    <row r="434" spans="1:13" x14ac:dyDescent="0.2">
      <c r="A434" s="5"/>
      <c r="B434" s="5"/>
      <c r="C434" s="5"/>
      <c r="D434" s="5"/>
      <c r="E434" s="5"/>
      <c r="F434" s="5"/>
      <c r="G434" s="5"/>
      <c r="H434" s="8"/>
      <c r="I434" s="5"/>
      <c r="J434" s="5"/>
      <c r="K434" s="5"/>
      <c r="L434" s="5"/>
      <c r="M434" s="1"/>
    </row>
    <row r="435" spans="1:13" x14ac:dyDescent="0.2">
      <c r="A435" s="5"/>
      <c r="B435" s="5"/>
      <c r="C435" s="5"/>
      <c r="D435" s="5"/>
      <c r="E435" s="5"/>
      <c r="F435" s="5"/>
      <c r="G435" s="5"/>
      <c r="H435" s="8"/>
      <c r="I435" s="5"/>
      <c r="J435" s="5"/>
      <c r="K435" s="5"/>
      <c r="L435" s="5"/>
      <c r="M435" s="1"/>
    </row>
    <row r="436" spans="1:13" x14ac:dyDescent="0.2">
      <c r="A436" s="5"/>
      <c r="B436" s="5"/>
      <c r="C436" s="5"/>
      <c r="D436" s="5"/>
      <c r="E436" s="5"/>
      <c r="F436" s="5"/>
      <c r="G436" s="5"/>
      <c r="H436" s="8"/>
      <c r="I436" s="5"/>
      <c r="J436" s="5"/>
      <c r="K436" s="5"/>
      <c r="L436" s="5"/>
      <c r="M436" s="1"/>
    </row>
    <row r="437" spans="1:13" x14ac:dyDescent="0.2">
      <c r="A437" s="5"/>
      <c r="B437" s="5"/>
      <c r="C437" s="5"/>
      <c r="D437" s="5"/>
      <c r="E437" s="5"/>
      <c r="F437" s="5"/>
      <c r="G437" s="5"/>
      <c r="H437" s="8"/>
      <c r="I437" s="5"/>
      <c r="J437" s="5"/>
      <c r="K437" s="5"/>
      <c r="L437" s="5"/>
      <c r="M437" s="1"/>
    </row>
    <row r="438" spans="1:13" x14ac:dyDescent="0.2">
      <c r="A438" s="5"/>
      <c r="B438" s="5"/>
      <c r="C438" s="5"/>
      <c r="D438" s="5"/>
      <c r="E438" s="5"/>
      <c r="F438" s="5"/>
      <c r="G438" s="5"/>
      <c r="H438" s="8"/>
      <c r="I438" s="5"/>
      <c r="J438" s="5"/>
      <c r="K438" s="5"/>
      <c r="L438" s="5"/>
      <c r="M438" s="1"/>
    </row>
    <row r="439" spans="1:13" x14ac:dyDescent="0.2">
      <c r="A439" s="5"/>
      <c r="B439" s="5"/>
      <c r="C439" s="5"/>
      <c r="D439" s="5"/>
      <c r="E439" s="5"/>
      <c r="F439" s="5"/>
      <c r="G439" s="5"/>
      <c r="H439" s="8"/>
      <c r="I439" s="5"/>
      <c r="J439" s="5"/>
      <c r="K439" s="5"/>
      <c r="L439" s="5"/>
      <c r="M439" s="1"/>
    </row>
    <row r="440" spans="1:13" x14ac:dyDescent="0.2">
      <c r="A440" s="5"/>
      <c r="B440" s="5"/>
      <c r="C440" s="5"/>
      <c r="D440" s="5"/>
      <c r="E440" s="5"/>
      <c r="F440" s="5"/>
      <c r="G440" s="5"/>
      <c r="H440" s="8"/>
      <c r="I440" s="5"/>
      <c r="J440" s="5"/>
      <c r="K440" s="5"/>
      <c r="L440" s="5"/>
      <c r="M440" s="1"/>
    </row>
    <row r="441" spans="1:13" x14ac:dyDescent="0.2">
      <c r="A441" s="5"/>
      <c r="B441" s="5"/>
      <c r="C441" s="5"/>
      <c r="D441" s="5"/>
      <c r="E441" s="5"/>
      <c r="F441" s="5"/>
      <c r="G441" s="5"/>
      <c r="H441" s="8"/>
      <c r="I441" s="5"/>
      <c r="J441" s="5"/>
      <c r="K441" s="5"/>
      <c r="L441" s="5"/>
      <c r="M441" s="1"/>
    </row>
    <row r="442" spans="1:13" x14ac:dyDescent="0.2">
      <c r="A442" s="5"/>
      <c r="B442" s="5"/>
      <c r="C442" s="5"/>
      <c r="D442" s="5"/>
      <c r="E442" s="5"/>
      <c r="F442" s="5"/>
      <c r="G442" s="5"/>
      <c r="H442" s="8"/>
      <c r="I442" s="5"/>
      <c r="J442" s="5"/>
      <c r="K442" s="5"/>
      <c r="L442" s="5"/>
      <c r="M442" s="1"/>
    </row>
    <row r="443" spans="1:13" x14ac:dyDescent="0.2">
      <c r="A443" s="5"/>
      <c r="B443" s="5"/>
      <c r="C443" s="5"/>
      <c r="D443" s="5"/>
      <c r="E443" s="5"/>
      <c r="F443" s="5"/>
      <c r="G443" s="5"/>
      <c r="H443" s="8"/>
      <c r="I443" s="5"/>
      <c r="J443" s="5"/>
      <c r="K443" s="5"/>
      <c r="L443" s="5"/>
      <c r="M443" s="1"/>
    </row>
    <row r="444" spans="1:13" x14ac:dyDescent="0.2">
      <c r="A444" s="5"/>
      <c r="B444" s="5"/>
      <c r="C444" s="5"/>
      <c r="D444" s="5"/>
      <c r="E444" s="5"/>
      <c r="F444" s="5"/>
      <c r="G444" s="5"/>
      <c r="H444" s="8"/>
      <c r="I444" s="5"/>
      <c r="J444" s="5"/>
      <c r="K444" s="5"/>
      <c r="L444" s="5"/>
      <c r="M444" s="1"/>
    </row>
    <row r="445" spans="1:13" x14ac:dyDescent="0.2">
      <c r="A445" s="5"/>
      <c r="B445" s="5"/>
      <c r="C445" s="5"/>
      <c r="D445" s="5"/>
      <c r="E445" s="5"/>
      <c r="F445" s="5"/>
      <c r="G445" s="5"/>
      <c r="H445" s="8"/>
      <c r="I445" s="5"/>
      <c r="J445" s="5"/>
      <c r="K445" s="5"/>
      <c r="L445" s="5"/>
      <c r="M445" s="1"/>
    </row>
    <row r="446" spans="1:13" x14ac:dyDescent="0.2">
      <c r="A446" s="5"/>
      <c r="B446" s="5"/>
      <c r="C446" s="5"/>
      <c r="D446" s="5"/>
      <c r="E446" s="5"/>
      <c r="F446" s="5"/>
      <c r="G446" s="5"/>
      <c r="H446" s="8"/>
      <c r="I446" s="5"/>
      <c r="J446" s="5"/>
      <c r="K446" s="5"/>
      <c r="L446" s="5"/>
      <c r="M446" s="1"/>
    </row>
    <row r="447" spans="1:13" x14ac:dyDescent="0.2">
      <c r="A447" s="5"/>
      <c r="B447" s="5"/>
      <c r="C447" s="5"/>
      <c r="D447" s="5"/>
      <c r="E447" s="5"/>
      <c r="F447" s="5"/>
      <c r="G447" s="5"/>
      <c r="H447" s="8"/>
      <c r="I447" s="5"/>
      <c r="J447" s="5"/>
      <c r="K447" s="5"/>
      <c r="L447" s="5"/>
      <c r="M447" s="1"/>
    </row>
    <row r="448" spans="1:13" x14ac:dyDescent="0.2">
      <c r="A448" s="5"/>
      <c r="B448" s="5"/>
      <c r="C448" s="5"/>
      <c r="D448" s="5"/>
      <c r="E448" s="5"/>
      <c r="F448" s="5"/>
      <c r="G448" s="5"/>
      <c r="H448" s="8"/>
      <c r="I448" s="5"/>
      <c r="J448" s="5"/>
      <c r="K448" s="5"/>
      <c r="L448" s="5"/>
      <c r="M448" s="1"/>
    </row>
    <row r="449" spans="1:13" x14ac:dyDescent="0.2">
      <c r="A449" s="5"/>
      <c r="B449" s="5"/>
      <c r="C449" s="5"/>
      <c r="D449" s="5"/>
      <c r="E449" s="5"/>
      <c r="F449" s="5"/>
      <c r="G449" s="5"/>
      <c r="H449" s="8"/>
      <c r="I449" s="5"/>
      <c r="J449" s="5"/>
      <c r="K449" s="5"/>
      <c r="L449" s="5"/>
      <c r="M449" s="1"/>
    </row>
    <row r="450" spans="1:13" x14ac:dyDescent="0.2">
      <c r="A450" s="5"/>
      <c r="B450" s="5"/>
      <c r="C450" s="5"/>
      <c r="D450" s="5"/>
      <c r="E450" s="5"/>
      <c r="F450" s="5"/>
      <c r="G450" s="5"/>
      <c r="H450" s="8"/>
      <c r="I450" s="5"/>
      <c r="J450" s="5"/>
      <c r="K450" s="5"/>
      <c r="L450" s="5"/>
      <c r="M450" s="1"/>
    </row>
    <row r="451" spans="1:13" x14ac:dyDescent="0.2">
      <c r="A451" s="5"/>
      <c r="B451" s="5"/>
      <c r="C451" s="5"/>
      <c r="D451" s="5"/>
      <c r="E451" s="5"/>
      <c r="F451" s="5"/>
      <c r="G451" s="5"/>
      <c r="H451" s="8"/>
      <c r="I451" s="5"/>
      <c r="J451" s="5"/>
      <c r="K451" s="5"/>
      <c r="L451" s="5"/>
      <c r="M451" s="1"/>
    </row>
    <row r="452" spans="1:13" x14ac:dyDescent="0.2">
      <c r="A452" s="5"/>
      <c r="B452" s="5"/>
      <c r="C452" s="5"/>
      <c r="D452" s="5"/>
      <c r="E452" s="5"/>
      <c r="F452" s="5"/>
      <c r="G452" s="5"/>
      <c r="H452" s="8"/>
      <c r="I452" s="5"/>
      <c r="J452" s="5"/>
      <c r="K452" s="5"/>
      <c r="L452" s="5"/>
      <c r="M452" s="1"/>
    </row>
    <row r="453" spans="1:13" x14ac:dyDescent="0.2">
      <c r="A453" s="5"/>
      <c r="B453" s="5"/>
      <c r="C453" s="5"/>
      <c r="D453" s="5"/>
      <c r="E453" s="5"/>
      <c r="F453" s="5"/>
      <c r="G453" s="5"/>
      <c r="H453" s="8"/>
      <c r="I453" s="5"/>
      <c r="J453" s="5"/>
      <c r="K453" s="5"/>
      <c r="L453" s="5"/>
      <c r="M453" s="1"/>
    </row>
    <row r="454" spans="1:13" x14ac:dyDescent="0.2">
      <c r="A454" s="5"/>
      <c r="B454" s="5"/>
      <c r="C454" s="5"/>
      <c r="D454" s="5"/>
      <c r="E454" s="5"/>
      <c r="F454" s="5"/>
      <c r="G454" s="5"/>
      <c r="H454" s="8"/>
      <c r="I454" s="5"/>
      <c r="J454" s="5"/>
      <c r="K454" s="5"/>
      <c r="L454" s="5"/>
      <c r="M454" s="1"/>
    </row>
    <row r="455" spans="1:13" x14ac:dyDescent="0.2">
      <c r="A455" s="5"/>
      <c r="B455" s="5"/>
      <c r="C455" s="5"/>
      <c r="D455" s="5"/>
      <c r="E455" s="5"/>
      <c r="F455" s="5"/>
      <c r="G455" s="5"/>
      <c r="H455" s="8"/>
      <c r="I455" s="5"/>
      <c r="J455" s="5"/>
      <c r="K455" s="5"/>
      <c r="L455" s="5"/>
      <c r="M455" s="1"/>
    </row>
    <row r="456" spans="1:13" x14ac:dyDescent="0.2">
      <c r="A456" s="5"/>
      <c r="B456" s="5"/>
      <c r="C456" s="5"/>
      <c r="D456" s="5"/>
      <c r="E456" s="5"/>
      <c r="F456" s="5"/>
      <c r="G456" s="5"/>
      <c r="H456" s="8"/>
      <c r="I456" s="5"/>
      <c r="J456" s="5"/>
      <c r="K456" s="5"/>
      <c r="L456" s="5"/>
      <c r="M456" s="1"/>
    </row>
    <row r="457" spans="1:13" x14ac:dyDescent="0.2">
      <c r="A457" s="5"/>
      <c r="B457" s="5"/>
      <c r="C457" s="5"/>
      <c r="D457" s="5"/>
      <c r="E457" s="5"/>
      <c r="F457" s="5"/>
      <c r="G457" s="5"/>
      <c r="H457" s="8"/>
      <c r="I457" s="5"/>
      <c r="J457" s="5"/>
      <c r="K457" s="5"/>
      <c r="L457" s="5"/>
      <c r="M457" s="1"/>
    </row>
    <row r="458" spans="1:13" x14ac:dyDescent="0.2">
      <c r="A458" s="5"/>
      <c r="B458" s="5"/>
      <c r="C458" s="5"/>
      <c r="D458" s="5"/>
      <c r="E458" s="5"/>
      <c r="F458" s="5"/>
      <c r="G458" s="5"/>
      <c r="H458" s="8"/>
      <c r="I458" s="5"/>
      <c r="J458" s="5"/>
      <c r="K458" s="5"/>
      <c r="L458" s="5"/>
      <c r="M458" s="1"/>
    </row>
    <row r="459" spans="1:13" x14ac:dyDescent="0.2">
      <c r="A459" s="5"/>
      <c r="B459" s="5"/>
      <c r="C459" s="5"/>
      <c r="D459" s="5"/>
      <c r="E459" s="5"/>
      <c r="F459" s="5"/>
      <c r="G459" s="5"/>
      <c r="H459" s="8"/>
      <c r="I459" s="5"/>
      <c r="J459" s="5"/>
      <c r="K459" s="5"/>
      <c r="L459" s="5"/>
      <c r="M459" s="1"/>
    </row>
    <row r="460" spans="1:13" x14ac:dyDescent="0.2">
      <c r="A460" s="5"/>
      <c r="B460" s="5"/>
      <c r="C460" s="5"/>
      <c r="D460" s="5"/>
      <c r="E460" s="5"/>
      <c r="F460" s="5"/>
      <c r="G460" s="5"/>
      <c r="H460" s="8"/>
      <c r="I460" s="5"/>
      <c r="J460" s="5"/>
      <c r="K460" s="5"/>
      <c r="L460" s="5"/>
      <c r="M460" s="1"/>
    </row>
    <row r="461" spans="1:13" x14ac:dyDescent="0.2">
      <c r="A461" s="5"/>
      <c r="B461" s="5"/>
      <c r="C461" s="5"/>
      <c r="D461" s="5"/>
      <c r="E461" s="5"/>
      <c r="F461" s="5"/>
      <c r="G461" s="5"/>
      <c r="H461" s="8"/>
      <c r="I461" s="5"/>
      <c r="J461" s="5"/>
      <c r="K461" s="5"/>
      <c r="L461" s="5"/>
      <c r="M461" s="1"/>
    </row>
    <row r="462" spans="1:13" x14ac:dyDescent="0.2">
      <c r="A462" s="5"/>
      <c r="B462" s="5"/>
      <c r="C462" s="5"/>
      <c r="D462" s="5"/>
      <c r="E462" s="5"/>
      <c r="F462" s="5"/>
      <c r="G462" s="5"/>
      <c r="H462" s="8"/>
      <c r="I462" s="5"/>
      <c r="J462" s="5"/>
      <c r="K462" s="5"/>
      <c r="L462" s="5"/>
      <c r="M462" s="1"/>
    </row>
    <row r="463" spans="1:13" x14ac:dyDescent="0.2">
      <c r="A463" s="5"/>
      <c r="B463" s="5"/>
      <c r="C463" s="5"/>
      <c r="D463" s="5"/>
      <c r="E463" s="5"/>
      <c r="F463" s="5"/>
      <c r="G463" s="5"/>
      <c r="H463" s="8"/>
      <c r="I463" s="5"/>
      <c r="J463" s="5"/>
      <c r="K463" s="5"/>
      <c r="L463" s="5"/>
      <c r="M463" s="1"/>
    </row>
    <row r="464" spans="1:13" x14ac:dyDescent="0.2">
      <c r="A464" s="5"/>
      <c r="B464" s="5"/>
      <c r="C464" s="5"/>
      <c r="D464" s="5"/>
      <c r="E464" s="5"/>
      <c r="F464" s="5"/>
      <c r="G464" s="5"/>
      <c r="H464" s="8"/>
      <c r="I464" s="5"/>
      <c r="J464" s="5"/>
      <c r="K464" s="5"/>
      <c r="L464" s="5"/>
      <c r="M464" s="1"/>
    </row>
    <row r="465" spans="1:13" x14ac:dyDescent="0.2">
      <c r="A465" s="5"/>
      <c r="B465" s="5"/>
      <c r="C465" s="5"/>
      <c r="D465" s="5"/>
      <c r="E465" s="5"/>
      <c r="F465" s="5"/>
      <c r="G465" s="5"/>
      <c r="H465" s="8"/>
      <c r="I465" s="5"/>
      <c r="J465" s="5"/>
      <c r="K465" s="5"/>
      <c r="L465" s="5"/>
      <c r="M465" s="1"/>
    </row>
    <row r="466" spans="1:13" x14ac:dyDescent="0.2">
      <c r="A466" s="5"/>
      <c r="B466" s="5"/>
      <c r="C466" s="5"/>
      <c r="D466" s="5"/>
      <c r="E466" s="5"/>
      <c r="F466" s="5"/>
      <c r="G466" s="5"/>
      <c r="H466" s="8"/>
      <c r="I466" s="5"/>
      <c r="J466" s="5"/>
      <c r="K466" s="5"/>
      <c r="L466" s="5"/>
      <c r="M466" s="1"/>
    </row>
    <row r="467" spans="1:13" x14ac:dyDescent="0.2">
      <c r="A467" s="5"/>
      <c r="B467" s="5"/>
      <c r="C467" s="5"/>
      <c r="D467" s="5"/>
      <c r="E467" s="5"/>
      <c r="F467" s="5"/>
      <c r="G467" s="5"/>
      <c r="H467" s="8"/>
      <c r="I467" s="5"/>
      <c r="J467" s="5"/>
      <c r="K467" s="5"/>
      <c r="L467" s="5"/>
      <c r="M467" s="1"/>
    </row>
    <row r="468" spans="1:13" x14ac:dyDescent="0.2">
      <c r="A468" s="5"/>
      <c r="B468" s="5"/>
      <c r="C468" s="5"/>
      <c r="D468" s="5"/>
      <c r="E468" s="5"/>
      <c r="F468" s="5"/>
      <c r="G468" s="5"/>
      <c r="H468" s="8"/>
      <c r="I468" s="5"/>
      <c r="J468" s="5"/>
      <c r="K468" s="5"/>
      <c r="L468" s="5"/>
      <c r="M468" s="1"/>
    </row>
    <row r="469" spans="1:13" x14ac:dyDescent="0.2">
      <c r="A469" s="5"/>
      <c r="B469" s="5"/>
      <c r="C469" s="5"/>
      <c r="D469" s="5"/>
      <c r="E469" s="5"/>
      <c r="F469" s="5"/>
      <c r="G469" s="5"/>
      <c r="H469" s="8"/>
      <c r="I469" s="5"/>
      <c r="J469" s="5"/>
      <c r="K469" s="5"/>
      <c r="L469" s="5"/>
      <c r="M469" s="1"/>
    </row>
    <row r="470" spans="1:13" x14ac:dyDescent="0.2">
      <c r="A470" s="5"/>
      <c r="B470" s="5"/>
      <c r="C470" s="5"/>
      <c r="D470" s="5"/>
      <c r="E470" s="5"/>
      <c r="F470" s="5"/>
      <c r="G470" s="5"/>
      <c r="H470" s="8"/>
      <c r="I470" s="5"/>
      <c r="J470" s="5"/>
      <c r="K470" s="5"/>
      <c r="L470" s="5"/>
      <c r="M470" s="1"/>
    </row>
    <row r="471" spans="1:13" x14ac:dyDescent="0.2">
      <c r="A471" s="5"/>
      <c r="B471" s="5"/>
      <c r="C471" s="5"/>
      <c r="D471" s="5"/>
      <c r="E471" s="5"/>
      <c r="F471" s="5"/>
      <c r="G471" s="5"/>
      <c r="H471" s="8"/>
      <c r="I471" s="5"/>
      <c r="J471" s="5"/>
      <c r="K471" s="5"/>
      <c r="L471" s="5"/>
      <c r="M471" s="1"/>
    </row>
    <row r="472" spans="1:13" x14ac:dyDescent="0.2">
      <c r="A472" s="5"/>
      <c r="B472" s="5"/>
      <c r="C472" s="5"/>
      <c r="D472" s="5"/>
      <c r="E472" s="5"/>
      <c r="F472" s="5"/>
      <c r="G472" s="5"/>
      <c r="H472" s="8"/>
      <c r="I472" s="5"/>
      <c r="J472" s="5"/>
      <c r="K472" s="5"/>
      <c r="L472" s="5"/>
      <c r="M472" s="1"/>
    </row>
    <row r="473" spans="1:13" x14ac:dyDescent="0.2">
      <c r="A473" s="5"/>
      <c r="B473" s="5"/>
      <c r="C473" s="5"/>
      <c r="D473" s="5"/>
      <c r="E473" s="5"/>
      <c r="F473" s="5"/>
      <c r="G473" s="5"/>
      <c r="H473" s="8"/>
      <c r="I473" s="5"/>
      <c r="J473" s="5"/>
      <c r="K473" s="5"/>
      <c r="L473" s="5"/>
      <c r="M473" s="1"/>
    </row>
    <row r="474" spans="1:13" x14ac:dyDescent="0.2">
      <c r="A474" s="5"/>
      <c r="B474" s="5"/>
      <c r="C474" s="5"/>
      <c r="D474" s="5"/>
      <c r="E474" s="5"/>
      <c r="F474" s="5"/>
      <c r="G474" s="5"/>
      <c r="H474" s="8"/>
      <c r="I474" s="5"/>
      <c r="J474" s="5"/>
      <c r="K474" s="5"/>
      <c r="L474" s="5"/>
      <c r="M474" s="1"/>
    </row>
    <row r="475" spans="1:13" x14ac:dyDescent="0.2">
      <c r="A475" s="5"/>
      <c r="B475" s="5"/>
      <c r="C475" s="5"/>
      <c r="D475" s="5"/>
      <c r="E475" s="5"/>
      <c r="F475" s="5"/>
      <c r="G475" s="5"/>
      <c r="H475" s="8"/>
      <c r="I475" s="5"/>
      <c r="J475" s="5"/>
      <c r="K475" s="5"/>
      <c r="L475" s="5"/>
      <c r="M475" s="1"/>
    </row>
    <row r="476" spans="1:13" x14ac:dyDescent="0.2">
      <c r="A476" s="5"/>
      <c r="B476" s="5"/>
      <c r="C476" s="5"/>
      <c r="D476" s="5"/>
      <c r="E476" s="5"/>
      <c r="F476" s="5"/>
      <c r="G476" s="5"/>
      <c r="H476" s="8"/>
      <c r="I476" s="5"/>
      <c r="J476" s="5"/>
      <c r="K476" s="5"/>
      <c r="L476" s="5"/>
      <c r="M476" s="1"/>
    </row>
    <row r="477" spans="1:13" x14ac:dyDescent="0.2">
      <c r="A477" s="5"/>
      <c r="B477" s="5"/>
      <c r="C477" s="5"/>
      <c r="D477" s="5"/>
      <c r="E477" s="5"/>
      <c r="F477" s="5"/>
      <c r="G477" s="5"/>
      <c r="H477" s="8"/>
      <c r="I477" s="5"/>
      <c r="J477" s="5"/>
      <c r="K477" s="5"/>
      <c r="L477" s="5"/>
      <c r="M477" s="1"/>
    </row>
    <row r="478" spans="1:13" x14ac:dyDescent="0.2">
      <c r="A478" s="5"/>
      <c r="B478" s="5"/>
      <c r="C478" s="5"/>
      <c r="D478" s="5"/>
      <c r="E478" s="5"/>
      <c r="F478" s="5"/>
      <c r="G478" s="5"/>
      <c r="H478" s="8"/>
      <c r="I478" s="5"/>
      <c r="J478" s="5"/>
      <c r="K478" s="5"/>
      <c r="L478" s="5"/>
      <c r="M478" s="1"/>
    </row>
    <row r="479" spans="1:13" x14ac:dyDescent="0.2">
      <c r="A479" s="5"/>
      <c r="B479" s="5"/>
      <c r="C479" s="5"/>
      <c r="D479" s="5"/>
      <c r="E479" s="5"/>
      <c r="F479" s="5"/>
      <c r="G479" s="5"/>
      <c r="H479" s="8"/>
      <c r="I479" s="5"/>
      <c r="J479" s="5"/>
      <c r="K479" s="5"/>
      <c r="L479" s="5"/>
      <c r="M479" s="1"/>
    </row>
    <row r="480" spans="1:13" x14ac:dyDescent="0.2">
      <c r="A480" s="5"/>
      <c r="B480" s="5"/>
      <c r="C480" s="5"/>
      <c r="D480" s="5"/>
      <c r="E480" s="5"/>
      <c r="F480" s="5"/>
      <c r="G480" s="5"/>
      <c r="H480" s="8"/>
      <c r="I480" s="5"/>
      <c r="J480" s="5"/>
      <c r="K480" s="5"/>
      <c r="L480" s="5"/>
      <c r="M480" s="1"/>
    </row>
    <row r="481" spans="1:13" x14ac:dyDescent="0.2">
      <c r="A481" s="5"/>
      <c r="B481" s="5"/>
      <c r="C481" s="5"/>
      <c r="D481" s="5"/>
      <c r="E481" s="5"/>
      <c r="F481" s="5"/>
      <c r="G481" s="5"/>
      <c r="H481" s="8"/>
      <c r="I481" s="5"/>
      <c r="J481" s="5"/>
      <c r="K481" s="5"/>
      <c r="L481" s="5"/>
      <c r="M481" s="1"/>
    </row>
    <row r="482" spans="1:13" x14ac:dyDescent="0.2">
      <c r="A482" s="5"/>
      <c r="B482" s="5"/>
      <c r="C482" s="5"/>
      <c r="D482" s="5"/>
      <c r="E482" s="5"/>
      <c r="F482" s="5"/>
      <c r="G482" s="5"/>
      <c r="H482" s="8"/>
      <c r="I482" s="5"/>
      <c r="J482" s="5"/>
      <c r="K482" s="5"/>
      <c r="L482" s="5"/>
      <c r="M482" s="1"/>
    </row>
    <row r="483" spans="1:13" x14ac:dyDescent="0.2">
      <c r="A483" s="5"/>
      <c r="B483" s="5"/>
      <c r="C483" s="5"/>
      <c r="D483" s="5"/>
      <c r="E483" s="5"/>
      <c r="F483" s="5"/>
      <c r="G483" s="5"/>
      <c r="H483" s="8"/>
      <c r="I483" s="5"/>
      <c r="J483" s="5"/>
      <c r="K483" s="5"/>
      <c r="L483" s="5"/>
      <c r="M483" s="1"/>
    </row>
    <row r="484" spans="1:13" x14ac:dyDescent="0.2">
      <c r="A484" s="5"/>
      <c r="B484" s="5"/>
      <c r="C484" s="5"/>
      <c r="D484" s="5"/>
      <c r="E484" s="5"/>
      <c r="F484" s="5"/>
      <c r="G484" s="5"/>
      <c r="H484" s="8"/>
      <c r="I484" s="5"/>
      <c r="J484" s="5"/>
      <c r="K484" s="5"/>
      <c r="L484" s="5"/>
      <c r="M484" s="1"/>
    </row>
    <row r="485" spans="1:13" x14ac:dyDescent="0.2">
      <c r="A485" s="5"/>
      <c r="B485" s="5"/>
      <c r="C485" s="5"/>
      <c r="D485" s="5"/>
      <c r="E485" s="5"/>
      <c r="F485" s="5"/>
      <c r="G485" s="5"/>
      <c r="H485" s="8"/>
      <c r="I485" s="5"/>
      <c r="J485" s="5"/>
      <c r="K485" s="5"/>
      <c r="L485" s="5"/>
      <c r="M485" s="1"/>
    </row>
    <row r="486" spans="1:13" x14ac:dyDescent="0.2">
      <c r="A486" s="5"/>
      <c r="B486" s="5"/>
      <c r="C486" s="5"/>
      <c r="D486" s="5"/>
      <c r="E486" s="5"/>
      <c r="F486" s="5"/>
      <c r="G486" s="5"/>
      <c r="H486" s="8"/>
      <c r="I486" s="5"/>
      <c r="J486" s="5"/>
      <c r="K486" s="5"/>
      <c r="L486" s="5"/>
      <c r="M486" s="1"/>
    </row>
    <row r="487" spans="1:13" x14ac:dyDescent="0.2">
      <c r="A487" s="5"/>
      <c r="B487" s="5"/>
      <c r="C487" s="5"/>
      <c r="D487" s="5"/>
      <c r="E487" s="5"/>
      <c r="F487" s="5"/>
      <c r="G487" s="5"/>
      <c r="H487" s="8"/>
      <c r="I487" s="5"/>
      <c r="J487" s="5"/>
      <c r="K487" s="5"/>
      <c r="L487" s="5"/>
      <c r="M487" s="1"/>
    </row>
    <row r="488" spans="1:13" x14ac:dyDescent="0.2">
      <c r="A488" s="5"/>
      <c r="B488" s="5"/>
      <c r="C488" s="5"/>
      <c r="D488" s="5"/>
      <c r="E488" s="5"/>
      <c r="F488" s="5"/>
      <c r="G488" s="5"/>
      <c r="H488" s="8"/>
      <c r="I488" s="5"/>
      <c r="J488" s="5"/>
      <c r="K488" s="5"/>
      <c r="L488" s="5"/>
      <c r="M488" s="1"/>
    </row>
    <row r="489" spans="1:13" x14ac:dyDescent="0.2">
      <c r="A489" s="5"/>
      <c r="B489" s="5"/>
      <c r="C489" s="5"/>
      <c r="D489" s="5"/>
      <c r="E489" s="5"/>
      <c r="F489" s="5"/>
      <c r="G489" s="5"/>
      <c r="H489" s="8"/>
      <c r="I489" s="5"/>
      <c r="J489" s="5"/>
      <c r="K489" s="5"/>
      <c r="L489" s="5"/>
      <c r="M489" s="1"/>
    </row>
    <row r="490" spans="1:13" x14ac:dyDescent="0.2">
      <c r="A490" s="5"/>
      <c r="B490" s="5"/>
      <c r="C490" s="5"/>
      <c r="D490" s="5"/>
      <c r="E490" s="5"/>
      <c r="F490" s="5"/>
      <c r="G490" s="5"/>
      <c r="H490" s="8"/>
      <c r="I490" s="5"/>
      <c r="J490" s="5"/>
      <c r="K490" s="5"/>
      <c r="L490" s="5"/>
      <c r="M490" s="1"/>
    </row>
    <row r="491" spans="1:13" x14ac:dyDescent="0.2">
      <c r="A491" s="5"/>
      <c r="B491" s="5"/>
      <c r="C491" s="5"/>
      <c r="D491" s="5"/>
      <c r="E491" s="5"/>
      <c r="F491" s="5"/>
      <c r="G491" s="5"/>
      <c r="H491" s="8"/>
      <c r="I491" s="5"/>
      <c r="J491" s="5"/>
      <c r="K491" s="5"/>
      <c r="L491" s="5"/>
      <c r="M491" s="1"/>
    </row>
    <row r="492" spans="1:13" x14ac:dyDescent="0.2">
      <c r="A492" s="5"/>
      <c r="B492" s="5"/>
      <c r="C492" s="5"/>
      <c r="D492" s="5"/>
      <c r="E492" s="5"/>
      <c r="F492" s="5"/>
      <c r="G492" s="5"/>
      <c r="H492" s="8"/>
      <c r="I492" s="5"/>
      <c r="J492" s="5"/>
      <c r="K492" s="5"/>
      <c r="L492" s="5"/>
      <c r="M492" s="1"/>
    </row>
    <row r="493" spans="1:13" x14ac:dyDescent="0.2">
      <c r="A493" s="5"/>
      <c r="B493" s="5"/>
      <c r="C493" s="5"/>
      <c r="D493" s="5"/>
      <c r="E493" s="5"/>
      <c r="F493" s="5"/>
      <c r="G493" s="5"/>
      <c r="H493" s="8"/>
      <c r="I493" s="5"/>
      <c r="J493" s="5"/>
      <c r="K493" s="5"/>
      <c r="L493" s="5"/>
      <c r="M493" s="1"/>
    </row>
    <row r="494" spans="1:13" x14ac:dyDescent="0.2">
      <c r="A494" s="5"/>
      <c r="B494" s="5"/>
      <c r="C494" s="5"/>
      <c r="D494" s="5"/>
      <c r="E494" s="5"/>
      <c r="F494" s="5"/>
      <c r="G494" s="5"/>
      <c r="H494" s="8"/>
      <c r="I494" s="5"/>
      <c r="J494" s="5"/>
      <c r="K494" s="5"/>
      <c r="L494" s="5"/>
      <c r="M494" s="1"/>
    </row>
    <row r="495" spans="1:13" x14ac:dyDescent="0.2">
      <c r="A495" s="5"/>
      <c r="B495" s="5"/>
      <c r="C495" s="5"/>
      <c r="D495" s="5"/>
      <c r="E495" s="5"/>
      <c r="F495" s="5"/>
      <c r="G495" s="5"/>
      <c r="H495" s="8"/>
      <c r="I495" s="5"/>
      <c r="J495" s="5"/>
      <c r="K495" s="5"/>
      <c r="L495" s="5"/>
      <c r="M495" s="1"/>
    </row>
    <row r="496" spans="1:13" x14ac:dyDescent="0.2">
      <c r="A496" s="5"/>
      <c r="B496" s="5"/>
      <c r="C496" s="5"/>
      <c r="D496" s="5"/>
      <c r="E496" s="5"/>
      <c r="F496" s="5"/>
      <c r="G496" s="5"/>
      <c r="H496" s="8"/>
      <c r="I496" s="5"/>
      <c r="J496" s="5"/>
      <c r="K496" s="5"/>
      <c r="L496" s="5"/>
      <c r="M496" s="1"/>
    </row>
  </sheetData>
  <sheetProtection algorithmName="SHA-512" hashValue="GI3U+wUGUVEBJD2NkOfp96NTIY0VQayRDxw2WYfd49eAA+DQ8n+57MsFxUnBC176+XUydcIRTDF68fygSUoCbg==" saltValue="3pFjAojOFOqLczR3jcv0ow==" spinCount="100000" sheet="1" objects="1" scenarios="1"/>
  <sortState ref="A4:S53">
    <sortCondition ref="A4"/>
  </sortState>
  <conditionalFormatting sqref="H4:H53">
    <cfRule type="top10" dxfId="5" priority="5" rank="1"/>
    <cfRule type="top10" dxfId="4" priority="6" bottom="1" rank="1"/>
  </conditionalFormatting>
  <conditionalFormatting sqref="M4:M53">
    <cfRule type="top10" dxfId="3" priority="3" rank="1"/>
    <cfRule type="top10" dxfId="2" priority="4" bottom="1" rank="1"/>
  </conditionalFormatting>
  <conditionalFormatting sqref="R4:R53">
    <cfRule type="top10" dxfId="1" priority="1" rank="1"/>
    <cfRule type="top10" dxfId="0" priority="2" bottom="1" rank="1"/>
  </conditionalFormatting>
  <pageMargins left="0.24" right="0.24" top="0.47" bottom="0.4" header="0.14000000000000001" footer="0.23"/>
  <pageSetup paperSize="9" orientation="portrait" horizontalDpi="1200" verticalDpi="12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F496"/>
  <sheetViews>
    <sheetView workbookViewId="0">
      <selection activeCell="E4" sqref="E4"/>
    </sheetView>
  </sheetViews>
  <sheetFormatPr defaultColWidth="8.85546875" defaultRowHeight="12.75" x14ac:dyDescent="0.2"/>
  <cols>
    <col min="1" max="1" width="7.140625" style="6" customWidth="1"/>
    <col min="2" max="2" width="27.85546875" style="6" customWidth="1"/>
    <col min="3" max="3" width="27.85546875" style="7" customWidth="1"/>
    <col min="4" max="4" width="11.42578125" style="7" bestFit="1" customWidth="1"/>
    <col min="5" max="5" width="21.140625" style="6" customWidth="1"/>
    <col min="6" max="6" width="12.28515625" style="5" customWidth="1"/>
    <col min="7" max="16384" width="8.85546875" style="5"/>
  </cols>
  <sheetData>
    <row r="1" spans="1:6" ht="29.25" x14ac:dyDescent="0.35">
      <c r="A1" s="48" t="str">
        <f>Entrants!K1</f>
        <v>SAUVIC Motorkhana 2016 - Round 4</v>
      </c>
      <c r="B1" s="49"/>
      <c r="C1" s="49"/>
      <c r="D1" s="49"/>
      <c r="E1" s="49"/>
      <c r="F1" s="49"/>
    </row>
    <row r="2" spans="1:6" ht="15" customHeight="1" x14ac:dyDescent="0.2">
      <c r="A2" s="54"/>
      <c r="B2" s="54" t="s">
        <v>64</v>
      </c>
      <c r="C2" s="52"/>
      <c r="D2" s="52"/>
      <c r="E2" s="51"/>
      <c r="F2" s="54"/>
    </row>
    <row r="3" spans="1:6" s="6" customFormat="1" ht="15" customHeight="1" thickBot="1" x14ac:dyDescent="0.3">
      <c r="A3" s="55" t="s">
        <v>27</v>
      </c>
      <c r="B3" s="55" t="s">
        <v>18</v>
      </c>
      <c r="C3" s="55" t="s">
        <v>3</v>
      </c>
      <c r="D3" s="55" t="s">
        <v>7</v>
      </c>
      <c r="E3" s="56" t="s">
        <v>63</v>
      </c>
      <c r="F3" s="55" t="s">
        <v>25</v>
      </c>
    </row>
    <row r="4" spans="1:6" ht="15" customHeight="1" x14ac:dyDescent="0.25">
      <c r="A4" s="38">
        <f>IF(Entrants!B4="","",Entrants!B4)</f>
        <v>1</v>
      </c>
      <c r="B4" s="38" t="str">
        <f>IF(Entrants!C4="","",Entrants!C4)</f>
        <v>Simon Henman</v>
      </c>
      <c r="C4" s="38" t="str">
        <f>IF(Entrants!D4="","",Entrants!D4)</f>
        <v>EVO</v>
      </c>
      <c r="D4" s="38" t="str">
        <f>IF(Entrants!E4="","",Entrants!E4)</f>
        <v>4WD</v>
      </c>
      <c r="E4" s="25"/>
      <c r="F4" s="58" t="str">
        <f>IFERROR((Entrants!$B$56+1)-RANK(#REF!,#REF!,1),"")</f>
        <v/>
      </c>
    </row>
    <row r="5" spans="1:6" ht="15" customHeight="1" x14ac:dyDescent="0.25">
      <c r="A5" s="38">
        <f>IF(Entrants!B5="","",Entrants!B5)</f>
        <v>2</v>
      </c>
      <c r="B5" s="38" t="str">
        <f>IF(Entrants!C5="","",Entrants!C5)</f>
        <v>Jett Benson</v>
      </c>
      <c r="C5" s="38" t="str">
        <f>IF(Entrants!D5="","",Entrants!D5)</f>
        <v>180sx</v>
      </c>
      <c r="D5" s="38" t="str">
        <f>IF(Entrants!E5="","",Entrants!E5)</f>
        <v>2WD</v>
      </c>
      <c r="E5" s="25"/>
      <c r="F5" s="58" t="str">
        <f>IFERROR((Entrants!$B$56+1)-RANK(#REF!,#REF!,1),"")</f>
        <v/>
      </c>
    </row>
    <row r="6" spans="1:6" ht="15" customHeight="1" x14ac:dyDescent="0.25">
      <c r="A6" s="38">
        <f>IF(Entrants!B6="","",Entrants!B6)</f>
        <v>3</v>
      </c>
      <c r="B6" s="38" t="str">
        <f>IF(Entrants!C6="","",Entrants!C6)</f>
        <v>Shane Janssen</v>
      </c>
      <c r="C6" s="38" t="str">
        <f>IF(Entrants!D6="","",Entrants!D6)</f>
        <v>R33 GTR</v>
      </c>
      <c r="D6" s="38" t="str">
        <f>IF(Entrants!E6="","",Entrants!E6)</f>
        <v>4WD</v>
      </c>
      <c r="E6" s="25"/>
      <c r="F6" s="58"/>
    </row>
    <row r="7" spans="1:6" ht="15" customHeight="1" x14ac:dyDescent="0.25">
      <c r="A7" s="38">
        <f>IF(Entrants!B7="","",Entrants!B7)</f>
        <v>4</v>
      </c>
      <c r="B7" s="38" t="str">
        <f>IF(Entrants!C7="","",Entrants!C7)</f>
        <v>Kyle Bone</v>
      </c>
      <c r="C7" s="38" t="str">
        <f>IF(Entrants!D7="","",Entrants!D7)</f>
        <v>R33 GTS-t</v>
      </c>
      <c r="D7" s="38" t="str">
        <f>IF(Entrants!E7="","",Entrants!E7)</f>
        <v>2WD</v>
      </c>
      <c r="E7" s="25"/>
      <c r="F7" s="58" t="str">
        <f>IFERROR((Entrants!$B$56+1)-RANK(#REF!,#REF!,1),"")</f>
        <v/>
      </c>
    </row>
    <row r="8" spans="1:6" ht="15" customHeight="1" x14ac:dyDescent="0.25">
      <c r="A8" s="38">
        <f>IF(Entrants!B8="","",Entrants!B8)</f>
        <v>5</v>
      </c>
      <c r="B8" s="38" t="str">
        <f>IF(Entrants!C8="","",Entrants!C8)</f>
        <v>Paris Hoult</v>
      </c>
      <c r="C8" s="38" t="str">
        <f>IF(Entrants!D8="","",Entrants!D8)</f>
        <v>Chaser</v>
      </c>
      <c r="D8" s="38" t="str">
        <f>IF(Entrants!E8="","",Entrants!E8)</f>
        <v>2WD</v>
      </c>
      <c r="E8" s="25"/>
      <c r="F8" s="58" t="str">
        <f>IFERROR((Entrants!$B$56+1)-RANK(#REF!,#REF!,1),"")</f>
        <v/>
      </c>
    </row>
    <row r="9" spans="1:6" ht="15" customHeight="1" x14ac:dyDescent="0.25">
      <c r="A9" s="38">
        <f>IF(Entrants!B9="","",Entrants!B9)</f>
        <v>6</v>
      </c>
      <c r="B9" s="38" t="str">
        <f>IF(Entrants!C9="","",Entrants!C9)</f>
        <v>Sean Power</v>
      </c>
      <c r="C9" s="38" t="str">
        <f>IF(Entrants!D9="","",Entrants!D9)</f>
        <v>SR32</v>
      </c>
      <c r="D9" s="38" t="str">
        <f>IF(Entrants!E9="","",Entrants!E9)</f>
        <v>2WD</v>
      </c>
      <c r="E9" s="25"/>
      <c r="F9" s="58" t="str">
        <f>IFERROR((Entrants!$B$56+1)-RANK(#REF!,#REF!,1),"")</f>
        <v/>
      </c>
    </row>
    <row r="10" spans="1:6" ht="15" customHeight="1" x14ac:dyDescent="0.25">
      <c r="A10" s="38">
        <f>IF(Entrants!B10="","",Entrants!B10)</f>
        <v>7</v>
      </c>
      <c r="B10" s="38" t="str">
        <f>IF(Entrants!C10="","",Entrants!C10)</f>
        <v>Jack puzin</v>
      </c>
      <c r="C10" s="38" t="str">
        <f>IF(Entrants!D10="","",Entrants!D10)</f>
        <v>R33 GTS-t</v>
      </c>
      <c r="D10" s="38" t="str">
        <f>IF(Entrants!E10="","",Entrants!E10)</f>
        <v>2WD</v>
      </c>
      <c r="E10" s="25"/>
      <c r="F10" s="58" t="str">
        <f>IFERROR((Entrants!$B$56+1)-RANK(#REF!,#REF!,1),"")</f>
        <v/>
      </c>
    </row>
    <row r="11" spans="1:6" ht="15" customHeight="1" x14ac:dyDescent="0.25">
      <c r="A11" s="38">
        <f>IF(Entrants!B11="","",Entrants!B11)</f>
        <v>8</v>
      </c>
      <c r="B11" s="38" t="str">
        <f>IF(Entrants!C11="","",Entrants!C11)</f>
        <v xml:space="preserve">Myles shobbrook </v>
      </c>
      <c r="C11" s="38" t="str">
        <f>IF(Entrants!D11="","",Entrants!D11)</f>
        <v>R34 GTT</v>
      </c>
      <c r="D11" s="38" t="str">
        <f>IF(Entrants!E11="","",Entrants!E11)</f>
        <v>2WD</v>
      </c>
      <c r="E11" s="25"/>
      <c r="F11" s="58" t="str">
        <f>IFERROR((Entrants!$B$56+1)-RANK(#REF!,#REF!,1),"")</f>
        <v/>
      </c>
    </row>
    <row r="12" spans="1:6" ht="15" customHeight="1" x14ac:dyDescent="0.25">
      <c r="A12" s="38">
        <f>IF(Entrants!B12="","",Entrants!B12)</f>
        <v>9</v>
      </c>
      <c r="B12" s="38" t="str">
        <f>IF(Entrants!C12="","",Entrants!C12)</f>
        <v>Russell Cunningham</v>
      </c>
      <c r="C12" s="38" t="str">
        <f>IF(Entrants!D12="","",Entrants!D12)</f>
        <v>R32</v>
      </c>
      <c r="D12" s="38" t="str">
        <f>IF(Entrants!E12="","",Entrants!E12)</f>
        <v>2WD</v>
      </c>
      <c r="E12" s="25"/>
      <c r="F12" s="58" t="str">
        <f>IFERROR((Entrants!$B$56+1)-RANK(#REF!,#REF!,1),"")</f>
        <v/>
      </c>
    </row>
    <row r="13" spans="1:6" ht="15" customHeight="1" x14ac:dyDescent="0.25">
      <c r="A13" s="38">
        <f>IF(Entrants!B13="","",Entrants!B13)</f>
        <v>10</v>
      </c>
      <c r="B13" s="38" t="str">
        <f>IF(Entrants!C13="","",Entrants!C13)</f>
        <v>Simon wilcox</v>
      </c>
      <c r="C13" s="38" t="str">
        <f>IF(Entrants!D13="","",Entrants!D13)</f>
        <v>chaser</v>
      </c>
      <c r="D13" s="38" t="str">
        <f>IF(Entrants!E13="","",Entrants!E13)</f>
        <v>2WD</v>
      </c>
      <c r="E13" s="25"/>
      <c r="F13" s="58" t="str">
        <f>IFERROR((Entrants!$B$56+1)-RANK(#REF!,#REF!,1),"")</f>
        <v/>
      </c>
    </row>
    <row r="14" spans="1:6" ht="15" customHeight="1" x14ac:dyDescent="0.25">
      <c r="A14" s="38">
        <f>IF(Entrants!B14="","",Entrants!B14)</f>
        <v>11</v>
      </c>
      <c r="B14" s="38" t="str">
        <f>IF(Entrants!C14="","",Entrants!C14)</f>
        <v>Daniel daraxoglou</v>
      </c>
      <c r="C14" s="38" t="str">
        <f>IF(Entrants!D14="","",Entrants!D14)</f>
        <v>S14</v>
      </c>
      <c r="D14" s="38" t="str">
        <f>IF(Entrants!E14="","",Entrants!E14)</f>
        <v>2WD</v>
      </c>
      <c r="E14" s="25"/>
      <c r="F14" s="58" t="str">
        <f>IFERROR((Entrants!$B$56+1)-RANK(#REF!,#REF!,1),"")</f>
        <v/>
      </c>
    </row>
    <row r="15" spans="1:6" ht="15" customHeight="1" x14ac:dyDescent="0.25">
      <c r="A15" s="38">
        <f>IF(Entrants!B15="","",Entrants!B15)</f>
        <v>12</v>
      </c>
      <c r="B15" s="38" t="str">
        <f>IF(Entrants!C15="","",Entrants!C15)</f>
        <v>Ferne Smyth</v>
      </c>
      <c r="C15" s="38" t="str">
        <f>IF(Entrants!D15="","",Entrants!D15)</f>
        <v>180sx</v>
      </c>
      <c r="D15" s="38" t="str">
        <f>IF(Entrants!E15="","",Entrants!E15)</f>
        <v>2WD</v>
      </c>
      <c r="E15" s="25"/>
      <c r="F15" s="58" t="str">
        <f>IFERROR((Entrants!$B$56+1)-RANK(#REF!,#REF!,1),"")</f>
        <v/>
      </c>
    </row>
    <row r="16" spans="1:6" ht="15" customHeight="1" x14ac:dyDescent="0.25">
      <c r="A16" s="38">
        <f>IF(Entrants!B16="","",Entrants!B16)</f>
        <v>13</v>
      </c>
      <c r="B16" s="38" t="str">
        <f>IF(Entrants!C16="","",Entrants!C16)</f>
        <v>Michael Karantzoulis</v>
      </c>
      <c r="C16" s="38" t="str">
        <f>IF(Entrants!D16="","",Entrants!D16)</f>
        <v>chasert</v>
      </c>
      <c r="D16" s="38" t="str">
        <f>IF(Entrants!E16="","",Entrants!E16)</f>
        <v>2WD</v>
      </c>
      <c r="E16" s="25"/>
      <c r="F16" s="58" t="str">
        <f>IFERROR((Entrants!$B$56+1)-RANK(#REF!,#REF!,1),"")</f>
        <v/>
      </c>
    </row>
    <row r="17" spans="1:6" ht="15" customHeight="1" x14ac:dyDescent="0.25">
      <c r="A17" s="38">
        <f>IF(Entrants!B17="","",Entrants!B17)</f>
        <v>14</v>
      </c>
      <c r="B17" s="38" t="str">
        <f>IF(Entrants!C17="","",Entrants!C17)</f>
        <v>Paul Bone</v>
      </c>
      <c r="C17" s="38" t="str">
        <f>IF(Entrants!D17="","",Entrants!D17)</f>
        <v>R33 GTS-t</v>
      </c>
      <c r="D17" s="38" t="str">
        <f>IF(Entrants!E17="","",Entrants!E17)</f>
        <v>2WD</v>
      </c>
      <c r="E17" s="25"/>
      <c r="F17" s="58" t="str">
        <f>IFERROR((Entrants!$B$56+1)-RANK(#REF!,#REF!,1),"")</f>
        <v/>
      </c>
    </row>
    <row r="18" spans="1:6" ht="15" customHeight="1" x14ac:dyDescent="0.25">
      <c r="A18" s="38">
        <f>IF(Entrants!B18="","",Entrants!B18)</f>
        <v>15</v>
      </c>
      <c r="B18" s="38" t="str">
        <f>IF(Entrants!C18="","",Entrants!C18)</f>
        <v>Josh Miller</v>
      </c>
      <c r="C18" s="38" t="str">
        <f>IF(Entrants!D18="","",Entrants!D18)</f>
        <v>Mustang</v>
      </c>
      <c r="D18" s="38" t="str">
        <f>IF(Entrants!E18="","",Entrants!E18)</f>
        <v>2WD</v>
      </c>
      <c r="E18" s="25"/>
      <c r="F18" s="58" t="str">
        <f>IFERROR((Entrants!$B$56+1)-RANK(#REF!,#REF!,1),"")</f>
        <v/>
      </c>
    </row>
    <row r="19" spans="1:6" ht="15" customHeight="1" x14ac:dyDescent="0.25">
      <c r="A19" s="38">
        <f>IF(Entrants!B19="","",Entrants!B19)</f>
        <v>16</v>
      </c>
      <c r="B19" s="38" t="str">
        <f>IF(Entrants!C19="","",Entrants!C19)</f>
        <v>Andrew Wolf</v>
      </c>
      <c r="C19" s="38" t="str">
        <f>IF(Entrants!D19="","",Entrants!D19)</f>
        <v>Mustang</v>
      </c>
      <c r="D19" s="38" t="str">
        <f>IF(Entrants!E19="","",Entrants!E19)</f>
        <v>2WD</v>
      </c>
      <c r="E19" s="25"/>
      <c r="F19" s="58" t="str">
        <f>IFERROR((Entrants!$B$56+1)-RANK(#REF!,#REF!,1),"")</f>
        <v/>
      </c>
    </row>
    <row r="20" spans="1:6" ht="15" customHeight="1" x14ac:dyDescent="0.25">
      <c r="A20" s="38">
        <f>IF(Entrants!B20="","",Entrants!B20)</f>
        <v>17</v>
      </c>
      <c r="B20" s="38" t="str">
        <f>IF(Entrants!C20="","",Entrants!C20)</f>
        <v>Jarrard Barr</v>
      </c>
      <c r="C20" s="38" t="str">
        <f>IF(Entrants!D20="","",Entrants!D20)</f>
        <v>R33 GTS-t</v>
      </c>
      <c r="D20" s="38" t="str">
        <f>IF(Entrants!E20="","",Entrants!E20)</f>
        <v>2WD</v>
      </c>
      <c r="E20" s="25"/>
      <c r="F20" s="58" t="str">
        <f>IFERROR((Entrants!$B$56+1)-RANK(#REF!,#REF!,1),"")</f>
        <v/>
      </c>
    </row>
    <row r="21" spans="1:6" ht="15" customHeight="1" x14ac:dyDescent="0.25">
      <c r="A21" s="38">
        <f>IF(Entrants!B21="","",Entrants!B21)</f>
        <v>18</v>
      </c>
      <c r="B21" s="38" t="str">
        <f>IF(Entrants!C21="","",Entrants!C21)</f>
        <v>Jake walker</v>
      </c>
      <c r="C21" s="38" t="str">
        <f>IF(Entrants!D21="","",Entrants!D21)</f>
        <v>R34 GTT</v>
      </c>
      <c r="D21" s="38" t="str">
        <f>IF(Entrants!E21="","",Entrants!E21)</f>
        <v>2WD</v>
      </c>
      <c r="E21" s="25"/>
      <c r="F21" s="58" t="str">
        <f>IFERROR((Entrants!$B$56+1)-RANK(#REF!,#REF!,1),"")</f>
        <v/>
      </c>
    </row>
    <row r="22" spans="1:6" ht="15" customHeight="1" x14ac:dyDescent="0.25">
      <c r="A22" s="38">
        <f>IF(Entrants!B22="","",Entrants!B22)</f>
        <v>19</v>
      </c>
      <c r="B22" s="38" t="str">
        <f>IF(Entrants!C22="","",Entrants!C22)</f>
        <v>Pranil kooverjee</v>
      </c>
      <c r="C22" s="38" t="str">
        <f>IF(Entrants!D22="","",Entrants!D22)</f>
        <v>S15</v>
      </c>
      <c r="D22" s="38" t="str">
        <f>IF(Entrants!E22="","",Entrants!E22)</f>
        <v>2WD</v>
      </c>
      <c r="E22" s="25"/>
      <c r="F22" s="58" t="str">
        <f>IFERROR((Entrants!$B$56+1)-RANK(#REF!,#REF!,1),"")</f>
        <v/>
      </c>
    </row>
    <row r="23" spans="1:6" ht="15" customHeight="1" x14ac:dyDescent="0.25">
      <c r="A23" s="38">
        <f>IF(Entrants!B23="","",Entrants!B23)</f>
        <v>20</v>
      </c>
      <c r="B23" s="38" t="str">
        <f>IF(Entrants!C23="","",Entrants!C23)</f>
        <v>Anthony Burke</v>
      </c>
      <c r="C23" s="38" t="str">
        <f>IF(Entrants!D23="","",Entrants!D23)</f>
        <v>Mustang</v>
      </c>
      <c r="D23" s="38" t="str">
        <f>IF(Entrants!E23="","",Entrants!E23)</f>
        <v>2WD</v>
      </c>
      <c r="E23" s="25"/>
      <c r="F23" s="58" t="str">
        <f>IFERROR((Entrants!$B$56+1)-RANK(#REF!,#REF!,1),"")</f>
        <v/>
      </c>
    </row>
    <row r="24" spans="1:6" ht="15" customHeight="1" x14ac:dyDescent="0.25">
      <c r="A24" s="38">
        <f>IF(Entrants!B24="","",Entrants!B24)</f>
        <v>21</v>
      </c>
      <c r="B24" s="38" t="str">
        <f>IF(Entrants!C24="","",Entrants!C24)</f>
        <v>Jared Mangnall</v>
      </c>
      <c r="C24" s="38" t="str">
        <f>IF(Entrants!D24="","",Entrants!D24)</f>
        <v>MX5</v>
      </c>
      <c r="D24" s="38" t="str">
        <f>IF(Entrants!E24="","",Entrants!E24)</f>
        <v>2WD</v>
      </c>
      <c r="E24" s="25"/>
      <c r="F24" s="58" t="str">
        <f>IFERROR((Entrants!$B$56+1)-RANK(#REF!,#REF!,1),"")</f>
        <v/>
      </c>
    </row>
    <row r="25" spans="1:6" ht="15" customHeight="1" x14ac:dyDescent="0.25">
      <c r="A25" s="38">
        <f>IF(Entrants!B25="","",Entrants!B25)</f>
        <v>22</v>
      </c>
      <c r="B25" s="38" t="str">
        <f>IF(Entrants!C25="","",Entrants!C25)</f>
        <v>Nick greenman</v>
      </c>
      <c r="C25" s="38" t="str">
        <f>IF(Entrants!D25="","",Entrants!D25)</f>
        <v>r31</v>
      </c>
      <c r="D25" s="38" t="str">
        <f>IF(Entrants!E25="","",Entrants!E25)</f>
        <v>2WD</v>
      </c>
      <c r="E25" s="25"/>
      <c r="F25" s="58" t="str">
        <f>IFERROR((Entrants!$B$56+1)-RANK(#REF!,#REF!,1),"")</f>
        <v/>
      </c>
    </row>
    <row r="26" spans="1:6" ht="15" customHeight="1" x14ac:dyDescent="0.25">
      <c r="A26" s="38">
        <f>IF(Entrants!B26="","",Entrants!B26)</f>
        <v>23</v>
      </c>
      <c r="B26" s="38" t="str">
        <f>IF(Entrants!C26="","",Entrants!C26)</f>
        <v>Michael Eliou</v>
      </c>
      <c r="C26" s="38" t="str">
        <f>IF(Entrants!D26="","",Entrants!D26)</f>
        <v>chaser</v>
      </c>
      <c r="D26" s="38" t="str">
        <f>IF(Entrants!E26="","",Entrants!E26)</f>
        <v>2WD</v>
      </c>
      <c r="E26" s="25"/>
      <c r="F26" s="58" t="str">
        <f>IFERROR((Entrants!$B$56+1)-RANK(#REF!,#REF!,1),"")</f>
        <v/>
      </c>
    </row>
    <row r="27" spans="1:6" ht="15" customHeight="1" x14ac:dyDescent="0.25">
      <c r="A27" s="38">
        <f>IF(Entrants!B27="","",Entrants!B27)</f>
        <v>26</v>
      </c>
      <c r="B27" s="38" t="str">
        <f>IF(Entrants!C27="","",Entrants!C27)</f>
        <v>Leon Stapley</v>
      </c>
      <c r="C27" s="38" t="str">
        <f>IF(Entrants!D27="","",Entrants!D27)</f>
        <v>180sx</v>
      </c>
      <c r="D27" s="38" t="str">
        <f>IF(Entrants!E27="","",Entrants!E27)</f>
        <v>2WD</v>
      </c>
      <c r="E27" s="25"/>
      <c r="F27" s="58" t="str">
        <f>IFERROR((Entrants!$B$56+1)-RANK(#REF!,#REF!,1),"")</f>
        <v/>
      </c>
    </row>
    <row r="28" spans="1:6" ht="15" customHeight="1" x14ac:dyDescent="0.25">
      <c r="A28" s="38">
        <f>IF(Entrants!B28="","",Entrants!B28)</f>
        <v>27</v>
      </c>
      <c r="B28" s="38" t="str">
        <f>IF(Entrants!C28="","",Entrants!C28)</f>
        <v>Min Chan</v>
      </c>
      <c r="C28" s="38" t="str">
        <f>IF(Entrants!D28="","",Entrants!D28)</f>
        <v>Elise 111R</v>
      </c>
      <c r="D28" s="38" t="str">
        <f>IF(Entrants!E28="","",Entrants!E28)</f>
        <v>2WD</v>
      </c>
      <c r="E28" s="25"/>
      <c r="F28" s="58" t="str">
        <f>IFERROR((Entrants!$B$56+1)-RANK(#REF!,#REF!,1),"")</f>
        <v/>
      </c>
    </row>
    <row r="29" spans="1:6" ht="15" customHeight="1" x14ac:dyDescent="0.25">
      <c r="A29" s="38">
        <f>IF(Entrants!B29="","",Entrants!B29)</f>
        <v>28</v>
      </c>
      <c r="B29" s="38" t="str">
        <f>IF(Entrants!C29="","",Entrants!C29)</f>
        <v>james mcdermott</v>
      </c>
      <c r="C29" s="38" t="str">
        <f>IF(Entrants!D29="","",Entrants!D29)</f>
        <v>R33 GTR</v>
      </c>
      <c r="D29" s="38" t="str">
        <f>IF(Entrants!E29="","",Entrants!E29)</f>
        <v>4WD</v>
      </c>
      <c r="E29" s="25"/>
      <c r="F29" s="58" t="str">
        <f>IFERROR((Entrants!$B$56+1)-RANK(#REF!,#REF!,1),"")</f>
        <v/>
      </c>
    </row>
    <row r="30" spans="1:6" ht="15" customHeight="1" x14ac:dyDescent="0.25">
      <c r="A30" s="38">
        <f>IF(Entrants!B30="","",Entrants!B30)</f>
        <v>29</v>
      </c>
      <c r="B30" s="38" t="str">
        <f>IF(Entrants!C30="","",Entrants!C30)</f>
        <v>James Flannery</v>
      </c>
      <c r="C30" s="38" t="str">
        <f>IF(Entrants!D30="","",Entrants!D30)</f>
        <v>Cruize</v>
      </c>
      <c r="D30" s="38" t="str">
        <f>IF(Entrants!E30="","",Entrants!E30)</f>
        <v>2WD</v>
      </c>
      <c r="E30" s="25"/>
      <c r="F30" s="58" t="str">
        <f>IFERROR((Entrants!$B$56+1)-RANK(#REF!,#REF!,1),"")</f>
        <v/>
      </c>
    </row>
    <row r="31" spans="1:6" ht="15" customHeight="1" x14ac:dyDescent="0.25">
      <c r="A31" s="38">
        <f>IF(Entrants!B31="","",Entrants!B31)</f>
        <v>30</v>
      </c>
      <c r="B31" s="38" t="str">
        <f>IF(Entrants!C31="","",Entrants!C31)</f>
        <v>Mark Ryan</v>
      </c>
      <c r="C31" s="38" t="str">
        <f>IF(Entrants!D31="","",Entrants!D31)</f>
        <v>R33 GTS-t</v>
      </c>
      <c r="D31" s="38" t="str">
        <f>IF(Entrants!E31="","",Entrants!E31)</f>
        <v>2WD</v>
      </c>
      <c r="E31" s="25"/>
      <c r="F31" s="58" t="str">
        <f>IFERROR((Entrants!$B$56+1)-RANK(#REF!,#REF!,1),"")</f>
        <v/>
      </c>
    </row>
    <row r="32" spans="1:6" ht="15" customHeight="1" x14ac:dyDescent="0.25">
      <c r="A32" s="38">
        <f>IF(Entrants!B32="","",Entrants!B32)</f>
        <v>31</v>
      </c>
      <c r="B32" s="38" t="str">
        <f>IF(Entrants!C32="","",Entrants!C32)</f>
        <v>Travis Pfeiffer</v>
      </c>
      <c r="C32" s="38" t="str">
        <f>IF(Entrants!D32="","",Entrants!D32)</f>
        <v>Ford ute</v>
      </c>
      <c r="D32" s="38" t="str">
        <f>IF(Entrants!E32="","",Entrants!E32)</f>
        <v>2WD</v>
      </c>
      <c r="E32" s="25"/>
      <c r="F32" s="58" t="str">
        <f>IFERROR((Entrants!$B$56+1)-RANK(#REF!,#REF!,1),"")</f>
        <v/>
      </c>
    </row>
    <row r="33" spans="1:6" ht="15" customHeight="1" x14ac:dyDescent="0.25">
      <c r="A33" s="38">
        <f>IF(Entrants!B33="","",Entrants!B33)</f>
        <v>32</v>
      </c>
      <c r="B33" s="38" t="str">
        <f>IF(Entrants!C33="","",Entrants!C33)</f>
        <v>Matthew Roney</v>
      </c>
      <c r="C33" s="38" t="str">
        <f>IF(Entrants!D33="","",Entrants!D33)</f>
        <v>S14</v>
      </c>
      <c r="D33" s="38" t="str">
        <f>IF(Entrants!E33="","",Entrants!E33)</f>
        <v>2WD</v>
      </c>
      <c r="E33" s="25"/>
      <c r="F33" s="58" t="str">
        <f>IFERROR((Entrants!$B$56+1)-RANK(#REF!,#REF!,1),"")</f>
        <v/>
      </c>
    </row>
    <row r="34" spans="1:6" ht="15" customHeight="1" x14ac:dyDescent="0.25">
      <c r="A34" s="38">
        <f>IF(Entrants!B34="","",Entrants!B34)</f>
        <v>33</v>
      </c>
      <c r="B34" s="38" t="str">
        <f>IF(Entrants!C34="","",Entrants!C34)</f>
        <v>Leigh Germain</v>
      </c>
      <c r="C34" s="38" t="str">
        <f>IF(Entrants!D34="","",Entrants!D34)</f>
        <v>ford GS</v>
      </c>
      <c r="D34" s="38" t="str">
        <f>IF(Entrants!E34="","",Entrants!E34)</f>
        <v>2WD</v>
      </c>
      <c r="E34" s="25"/>
      <c r="F34" s="58" t="str">
        <f>IFERROR((Entrants!$B$56+1)-RANK(#REF!,#REF!,1),"")</f>
        <v/>
      </c>
    </row>
    <row r="35" spans="1:6" ht="15" customHeight="1" x14ac:dyDescent="0.25">
      <c r="A35" s="38">
        <f>IF(Entrants!B35="","",Entrants!B35)</f>
        <v>34</v>
      </c>
      <c r="B35" s="38" t="str">
        <f>IF(Entrants!C35="","",Entrants!C35)</f>
        <v>Tegan Collins</v>
      </c>
      <c r="C35" s="38" t="str">
        <f>IF(Entrants!D35="","",Entrants!D35)</f>
        <v>R33 GTS-t</v>
      </c>
      <c r="D35" s="38" t="str">
        <f>IF(Entrants!E35="","",Entrants!E35)</f>
        <v>2WD</v>
      </c>
      <c r="E35" s="25"/>
      <c r="F35" s="58" t="str">
        <f>IFERROR((Entrants!$B$56+1)-RANK(#REF!,#REF!,1),"")</f>
        <v/>
      </c>
    </row>
    <row r="36" spans="1:6" ht="15" customHeight="1" x14ac:dyDescent="0.25">
      <c r="A36" s="38">
        <f>IF(Entrants!B36="","",Entrants!B36)</f>
        <v>35</v>
      </c>
      <c r="B36" s="38" t="str">
        <f>IF(Entrants!C36="","",Entrants!C36)</f>
        <v>shane van dort</v>
      </c>
      <c r="C36" s="38" t="str">
        <f>IF(Entrants!D36="","",Entrants!D36)</f>
        <v xml:space="preserve">Commo </v>
      </c>
      <c r="D36" s="38" t="str">
        <f>IF(Entrants!E36="","",Entrants!E36)</f>
        <v>2WD</v>
      </c>
      <c r="E36" s="25"/>
      <c r="F36" s="58" t="str">
        <f>IFERROR((Entrants!$B$56+1)-RANK(#REF!,#REF!,1),"")</f>
        <v/>
      </c>
    </row>
    <row r="37" spans="1:6" ht="15" customHeight="1" x14ac:dyDescent="0.25">
      <c r="A37" s="38">
        <f>IF(Entrants!B37="","",Entrants!B37)</f>
        <v>36</v>
      </c>
      <c r="B37" s="38" t="str">
        <f>IF(Entrants!C37="","",Entrants!C37)</f>
        <v>Krystal Pfeiffer</v>
      </c>
      <c r="C37" s="38" t="str">
        <f>IF(Entrants!D37="","",Entrants!D37)</f>
        <v>180sx</v>
      </c>
      <c r="D37" s="38" t="str">
        <f>IF(Entrants!E37="","",Entrants!E37)</f>
        <v>2WD</v>
      </c>
      <c r="E37" s="25"/>
      <c r="F37" s="58" t="str">
        <f>IFERROR((Entrants!$B$56+1)-RANK(#REF!,#REF!,1),"")</f>
        <v/>
      </c>
    </row>
    <row r="38" spans="1:6" ht="15" customHeight="1" x14ac:dyDescent="0.25">
      <c r="A38" s="38">
        <f>IF(Entrants!B38="","",Entrants!B38)</f>
        <v>37</v>
      </c>
      <c r="B38" s="38" t="str">
        <f>IF(Entrants!C38="","",Entrants!C38)</f>
        <v>stephanie atkinson</v>
      </c>
      <c r="C38" s="38" t="str">
        <f>IF(Entrants!D38="","",Entrants!D38)</f>
        <v>R33 GTR</v>
      </c>
      <c r="D38" s="38" t="str">
        <f>IF(Entrants!E38="","",Entrants!E38)</f>
        <v>4WD</v>
      </c>
      <c r="E38" s="25"/>
      <c r="F38" s="58" t="str">
        <f>IFERROR((Entrants!$B$56+1)-RANK(#REF!,#REF!,1),"")</f>
        <v/>
      </c>
    </row>
    <row r="39" spans="1:6" ht="15" customHeight="1" x14ac:dyDescent="0.25">
      <c r="A39" s="38">
        <f>IF(Entrants!B39="","",Entrants!B39)</f>
        <v>38</v>
      </c>
      <c r="B39" s="38" t="str">
        <f>IF(Entrants!C39="","",Entrants!C39)</f>
        <v>Andrew Roney</v>
      </c>
      <c r="C39" s="38" t="str">
        <f>IF(Entrants!D39="","",Entrants!D39)</f>
        <v>S13</v>
      </c>
      <c r="D39" s="38" t="str">
        <f>IF(Entrants!E39="","",Entrants!E39)</f>
        <v>2WD</v>
      </c>
      <c r="E39" s="25"/>
      <c r="F39" s="58" t="str">
        <f>IFERROR((Entrants!$B$56+1)-RANK(#REF!,#REF!,1),"")</f>
        <v/>
      </c>
    </row>
    <row r="40" spans="1:6" ht="15" customHeight="1" x14ac:dyDescent="0.25">
      <c r="A40" s="38">
        <f>IF(Entrants!B40="","",Entrants!B40)</f>
        <v>39</v>
      </c>
      <c r="B40" s="38" t="str">
        <f>IF(Entrants!C40="","",Entrants!C40)</f>
        <v>Teagan Reid</v>
      </c>
      <c r="C40" s="38" t="str">
        <f>IF(Entrants!D40="","",Entrants!D40)</f>
        <v>Cruize</v>
      </c>
      <c r="D40" s="38" t="str">
        <f>IF(Entrants!E40="","",Entrants!E40)</f>
        <v>2WD</v>
      </c>
      <c r="E40" s="25"/>
      <c r="F40" s="58" t="str">
        <f>IFERROR((Entrants!$B$56+1)-RANK(#REF!,#REF!,1),"")</f>
        <v/>
      </c>
    </row>
    <row r="41" spans="1:6" ht="15" customHeight="1" x14ac:dyDescent="0.25">
      <c r="A41" s="38">
        <f>IF(Entrants!B41="","",Entrants!B41)</f>
        <v>40</v>
      </c>
      <c r="B41" s="38" t="str">
        <f>IF(Entrants!C41="","",Entrants!C41)</f>
        <v>Joselito Da Rocha</v>
      </c>
      <c r="C41" s="38" t="str">
        <f>IF(Entrants!D41="","",Entrants!D41)</f>
        <v>Mazda 2</v>
      </c>
      <c r="D41" s="38" t="str">
        <f>IF(Entrants!E41="","",Entrants!E41)</f>
        <v>2WD</v>
      </c>
      <c r="E41" s="25"/>
      <c r="F41" s="58" t="str">
        <f>IFERROR((Entrants!$B$56+1)-RANK(#REF!,#REF!,1),"")</f>
        <v/>
      </c>
    </row>
    <row r="42" spans="1:6" ht="15" customHeight="1" x14ac:dyDescent="0.25">
      <c r="A42" s="38">
        <f>IF(Entrants!B42="","",Entrants!B42)</f>
        <v>41</v>
      </c>
      <c r="B42" s="38" t="str">
        <f>IF(Entrants!C42="","",Entrants!C42)</f>
        <v>Nick Boswood</v>
      </c>
      <c r="C42" s="38" t="str">
        <f>IF(Entrants!D42="","",Entrants!D42)</f>
        <v>skyline</v>
      </c>
      <c r="D42" s="38" t="str">
        <f>IF(Entrants!E42="","",Entrants!E42)</f>
        <v>2WD</v>
      </c>
      <c r="E42" s="25"/>
      <c r="F42" s="58" t="str">
        <f>IFERROR((Entrants!$B$56+1)-RANK(#REF!,#REF!,1),"")</f>
        <v/>
      </c>
    </row>
    <row r="43" spans="1:6" ht="15" customHeight="1" x14ac:dyDescent="0.25">
      <c r="A43" s="38">
        <f>IF(Entrants!B43="","",Entrants!B43)</f>
        <v>42</v>
      </c>
      <c r="B43" s="38" t="str">
        <f>IF(Entrants!C43="","",Entrants!C43)</f>
        <v>Corey Talbot</v>
      </c>
      <c r="C43" s="38" t="str">
        <f>IF(Entrants!D43="","",Entrants!D43)</f>
        <v>corolla</v>
      </c>
      <c r="D43" s="38" t="str">
        <f>IF(Entrants!E43="","",Entrants!E43)</f>
        <v>2WD</v>
      </c>
      <c r="E43" s="25"/>
      <c r="F43" s="58" t="str">
        <f>IFERROR((Entrants!$B$56+1)-RANK(#REF!,#REF!,1),"")</f>
        <v/>
      </c>
    </row>
    <row r="44" spans="1:6" ht="15" customHeight="1" x14ac:dyDescent="0.25">
      <c r="A44" s="38">
        <f>IF(Entrants!B44="","",Entrants!B44)</f>
        <v>43</v>
      </c>
      <c r="B44" s="38" t="str">
        <f>IF(Entrants!C44="","",Entrants!C44)</f>
        <v>Mark Limeson Manandic</v>
      </c>
      <c r="C44" s="38" t="str">
        <f>IF(Entrants!D44="","",Entrants!D44)</f>
        <v>s15</v>
      </c>
      <c r="D44" s="38" t="str">
        <f>IF(Entrants!E44="","",Entrants!E44)</f>
        <v>2WD</v>
      </c>
      <c r="E44" s="25"/>
      <c r="F44" s="58" t="str">
        <f>IFERROR((Entrants!$B$56+1)-RANK(#REF!,#REF!,1),"")</f>
        <v/>
      </c>
    </row>
    <row r="45" spans="1:6" ht="15" customHeight="1" x14ac:dyDescent="0.25">
      <c r="A45" s="38">
        <f>IF(Entrants!B45="","",Entrants!B45)</f>
        <v>44</v>
      </c>
      <c r="B45" s="38" t="str">
        <f>IF(Entrants!C45="","",Entrants!C45)</f>
        <v>Brett Patching</v>
      </c>
      <c r="C45" s="38" t="str">
        <f>IF(Entrants!D45="","",Entrants!D45)</f>
        <v>suby</v>
      </c>
      <c r="D45" s="38" t="str">
        <f>IF(Entrants!E45="","",Entrants!E45)</f>
        <v>2WD</v>
      </c>
      <c r="E45" s="25"/>
      <c r="F45" s="58" t="str">
        <f>IFERROR((Entrants!$B$56+1)-RANK(#REF!,#REF!,1),"")</f>
        <v/>
      </c>
    </row>
    <row r="46" spans="1:6" ht="15" customHeight="1" x14ac:dyDescent="0.25">
      <c r="A46" s="38">
        <f>IF(Entrants!B46="","",Entrants!B46)</f>
        <v>45</v>
      </c>
      <c r="B46" s="38" t="str">
        <f>IF(Entrants!C46="","",Entrants!C46)</f>
        <v>Zachery yates</v>
      </c>
      <c r="C46" s="38" t="str">
        <f>IF(Entrants!D46="","",Entrants!D46)</f>
        <v>180sx</v>
      </c>
      <c r="D46" s="38" t="str">
        <f>IF(Entrants!E46="","",Entrants!E46)</f>
        <v>2WD</v>
      </c>
      <c r="E46" s="25"/>
      <c r="F46" s="58" t="str">
        <f>IFERROR((Entrants!$B$56+1)-RANK(#REF!,#REF!,1),"")</f>
        <v/>
      </c>
    </row>
    <row r="47" spans="1:6" ht="15" customHeight="1" x14ac:dyDescent="0.25">
      <c r="A47" s="38">
        <f>IF(Entrants!B47="","",Entrants!B47)</f>
        <v>46</v>
      </c>
      <c r="B47" s="38" t="str">
        <f>IF(Entrants!C47="","",Entrants!C47)</f>
        <v>Ben Simmons</v>
      </c>
      <c r="C47" s="38" t="str">
        <f>IF(Entrants!D47="","",Entrants!D47)</f>
        <v>mustang</v>
      </c>
      <c r="D47" s="38" t="str">
        <f>IF(Entrants!E47="","",Entrants!E47)</f>
        <v>2WD</v>
      </c>
      <c r="E47" s="25"/>
      <c r="F47" s="58" t="str">
        <f>IFERROR((Entrants!$B$56+1)-RANK(#REF!,#REF!,1),"")</f>
        <v/>
      </c>
    </row>
    <row r="48" spans="1:6" ht="15" customHeight="1" x14ac:dyDescent="0.25">
      <c r="A48" s="38">
        <f>IF(Entrants!B48="","",Entrants!B48)</f>
        <v>47</v>
      </c>
      <c r="B48" s="38" t="str">
        <f>IF(Entrants!C48="","",Entrants!C48)</f>
        <v>Ashley Lee</v>
      </c>
      <c r="C48" s="38" t="str">
        <f>IF(Entrants!D48="","",Entrants!D48)</f>
        <v>180sx</v>
      </c>
      <c r="D48" s="38" t="str">
        <f>IF(Entrants!E48="","",Entrants!E48)</f>
        <v>2WD</v>
      </c>
      <c r="E48" s="25"/>
      <c r="F48" s="58" t="str">
        <f>IFERROR((Entrants!$B$56+1)-RANK(#REF!,#REF!,1),"")</f>
        <v/>
      </c>
    </row>
    <row r="49" spans="1:6" ht="15" customHeight="1" x14ac:dyDescent="0.25">
      <c r="A49" s="38">
        <f>IF(Entrants!B49="","",Entrants!B49)</f>
        <v>48</v>
      </c>
      <c r="B49" s="38" t="str">
        <f>IF(Entrants!C49="","",Entrants!C49)</f>
        <v>Aleksandar Krincevski</v>
      </c>
      <c r="C49" s="38" t="str">
        <f>IF(Entrants!D49="","",Entrants!D49)</f>
        <v>s14</v>
      </c>
      <c r="D49" s="38" t="str">
        <f>IF(Entrants!E49="","",Entrants!E49)</f>
        <v>2WD</v>
      </c>
      <c r="E49" s="25"/>
      <c r="F49" s="58" t="str">
        <f>IFERROR((Entrants!$B$56+1)-RANK(#REF!,#REF!,1),"")</f>
        <v/>
      </c>
    </row>
    <row r="50" spans="1:6" ht="15" customHeight="1" x14ac:dyDescent="0.25">
      <c r="A50" s="38" t="str">
        <f>IF(Entrants!B50="","",Entrants!B50)</f>
        <v/>
      </c>
      <c r="B50" s="38" t="str">
        <f>IF(Entrants!C50="","",Entrants!C50)</f>
        <v/>
      </c>
      <c r="C50" s="38" t="str">
        <f>IF(Entrants!D50="","",Entrants!D50)</f>
        <v/>
      </c>
      <c r="D50" s="38" t="str">
        <f>IF(Entrants!E50="","",Entrants!E50)</f>
        <v/>
      </c>
      <c r="E50" s="25"/>
      <c r="F50" s="58" t="str">
        <f>IFERROR((Entrants!$B$56+1)-RANK(#REF!,#REF!,1),"")</f>
        <v/>
      </c>
    </row>
    <row r="51" spans="1:6" ht="15" customHeight="1" x14ac:dyDescent="0.25">
      <c r="A51" s="38" t="str">
        <f>IF(Entrants!B51="","",Entrants!B51)</f>
        <v/>
      </c>
      <c r="B51" s="38" t="str">
        <f>IF(Entrants!C51="","",Entrants!C51)</f>
        <v/>
      </c>
      <c r="C51" s="38" t="str">
        <f>IF(Entrants!D51="","",Entrants!D51)</f>
        <v/>
      </c>
      <c r="D51" s="38" t="str">
        <f>IF(Entrants!E51="","",Entrants!E51)</f>
        <v/>
      </c>
      <c r="E51" s="25"/>
      <c r="F51" s="58" t="str">
        <f>IFERROR((Entrants!$B$56+1)-RANK(#REF!,#REF!,1),"")</f>
        <v/>
      </c>
    </row>
    <row r="52" spans="1:6" ht="15" customHeight="1" x14ac:dyDescent="0.25">
      <c r="A52" s="38" t="str">
        <f>IF(Entrants!B52="","",Entrants!B52)</f>
        <v/>
      </c>
      <c r="B52" s="38" t="str">
        <f>IF(Entrants!C52="","",Entrants!C52)</f>
        <v/>
      </c>
      <c r="C52" s="38" t="str">
        <f>IF(Entrants!D52="","",Entrants!D52)</f>
        <v/>
      </c>
      <c r="D52" s="38" t="str">
        <f>IF(Entrants!E52="","",Entrants!E52)</f>
        <v/>
      </c>
      <c r="E52" s="25"/>
      <c r="F52" s="58" t="str">
        <f>IFERROR((Entrants!$B$56+1)-RANK(#REF!,#REF!,1),"")</f>
        <v/>
      </c>
    </row>
    <row r="53" spans="1:6" ht="15" customHeight="1" x14ac:dyDescent="0.25">
      <c r="A53" s="38" t="str">
        <f>IF(Entrants!B53="","",Entrants!B53)</f>
        <v/>
      </c>
      <c r="B53" s="38" t="str">
        <f>IF(Entrants!C53="","",Entrants!C53)</f>
        <v/>
      </c>
      <c r="C53" s="38" t="str">
        <f>IF(Entrants!D53="","",Entrants!D53)</f>
        <v/>
      </c>
      <c r="D53" s="38" t="str">
        <f>IF(Entrants!E53="","",Entrants!E53)</f>
        <v/>
      </c>
      <c r="E53" s="25"/>
      <c r="F53" s="58" t="str">
        <f>IFERROR((Entrants!$B$56+1)-RANK(#REF!,#REF!,1),"")</f>
        <v/>
      </c>
    </row>
    <row r="54" spans="1:6" ht="15" customHeight="1" x14ac:dyDescent="0.25">
      <c r="A54" s="40"/>
      <c r="B54" s="40"/>
      <c r="C54" s="41"/>
      <c r="D54" s="42"/>
      <c r="E54" s="43"/>
      <c r="F54" s="45"/>
    </row>
    <row r="55" spans="1:6" ht="15" customHeight="1" x14ac:dyDescent="0.25">
      <c r="A55" s="40"/>
      <c r="B55" s="40"/>
      <c r="C55" s="41"/>
      <c r="D55" s="42"/>
      <c r="E55" s="43"/>
      <c r="F55" s="45"/>
    </row>
    <row r="56" spans="1:6" ht="15" customHeight="1" x14ac:dyDescent="0.25">
      <c r="A56" s="40"/>
      <c r="B56" s="40"/>
      <c r="C56" s="41"/>
      <c r="D56" s="42"/>
      <c r="E56" s="43"/>
      <c r="F56" s="45"/>
    </row>
    <row r="57" spans="1:6" ht="15" customHeight="1" x14ac:dyDescent="0.25">
      <c r="A57" s="40"/>
      <c r="B57" s="40"/>
      <c r="C57" s="41"/>
      <c r="D57" s="42"/>
      <c r="E57" s="43"/>
      <c r="F57" s="45"/>
    </row>
    <row r="58" spans="1:6" ht="15" customHeight="1" x14ac:dyDescent="0.25">
      <c r="A58" s="40"/>
      <c r="B58" s="40"/>
      <c r="C58" s="41"/>
      <c r="D58" s="42"/>
      <c r="E58" s="43"/>
      <c r="F58" s="45"/>
    </row>
    <row r="59" spans="1:6" ht="15" customHeight="1" x14ac:dyDescent="0.25">
      <c r="A59" s="40"/>
      <c r="B59" s="40"/>
      <c r="C59" s="41"/>
      <c r="D59" s="41"/>
      <c r="E59" s="40"/>
      <c r="F59" s="45"/>
    </row>
    <row r="60" spans="1:6" x14ac:dyDescent="0.2">
      <c r="A60" s="5"/>
      <c r="B60" s="15"/>
      <c r="C60" s="16"/>
      <c r="D60" s="16"/>
      <c r="E60" s="15"/>
    </row>
    <row r="61" spans="1:6" x14ac:dyDescent="0.2">
      <c r="A61" s="5"/>
      <c r="B61" s="15"/>
      <c r="C61" s="16"/>
      <c r="D61" s="16"/>
      <c r="E61" s="15"/>
    </row>
    <row r="62" spans="1:6" x14ac:dyDescent="0.2">
      <c r="A62" s="5"/>
      <c r="B62" s="15"/>
      <c r="C62" s="16"/>
      <c r="D62" s="16"/>
      <c r="E62" s="15"/>
    </row>
    <row r="63" spans="1:6" x14ac:dyDescent="0.2">
      <c r="A63" s="5"/>
      <c r="B63" s="15"/>
      <c r="C63" s="16"/>
      <c r="D63" s="16"/>
      <c r="E63" s="15"/>
    </row>
    <row r="64" spans="1:6" x14ac:dyDescent="0.2">
      <c r="A64" s="5"/>
      <c r="B64" s="15"/>
      <c r="C64" s="16"/>
      <c r="D64" s="16"/>
      <c r="E64" s="15"/>
    </row>
    <row r="65" spans="1:5" x14ac:dyDescent="0.2">
      <c r="A65" s="5"/>
      <c r="B65" s="15"/>
      <c r="C65" s="16"/>
      <c r="D65" s="16"/>
      <c r="E65" s="15"/>
    </row>
    <row r="66" spans="1:5" x14ac:dyDescent="0.2">
      <c r="A66" s="5"/>
      <c r="B66" s="15"/>
      <c r="C66" s="16"/>
      <c r="D66" s="16"/>
      <c r="E66" s="15"/>
    </row>
    <row r="67" spans="1:5" x14ac:dyDescent="0.2">
      <c r="A67" s="5"/>
      <c r="B67" s="15"/>
      <c r="C67" s="16"/>
      <c r="D67" s="16"/>
      <c r="E67" s="15"/>
    </row>
    <row r="68" spans="1:5" x14ac:dyDescent="0.2">
      <c r="A68" s="5"/>
      <c r="B68" s="15"/>
      <c r="C68" s="16"/>
      <c r="D68" s="16"/>
      <c r="E68" s="15"/>
    </row>
    <row r="69" spans="1:5" x14ac:dyDescent="0.2">
      <c r="A69" s="5"/>
      <c r="B69" s="15"/>
      <c r="C69" s="16"/>
      <c r="D69" s="16"/>
      <c r="E69" s="15"/>
    </row>
    <row r="70" spans="1:5" x14ac:dyDescent="0.2">
      <c r="A70" s="5"/>
      <c r="B70" s="15"/>
      <c r="C70" s="16"/>
      <c r="D70" s="16"/>
      <c r="E70" s="15"/>
    </row>
    <row r="71" spans="1:5" x14ac:dyDescent="0.2">
      <c r="A71" s="5"/>
      <c r="B71" s="15"/>
      <c r="C71" s="16"/>
      <c r="D71" s="16"/>
      <c r="E71" s="15"/>
    </row>
    <row r="72" spans="1:5" x14ac:dyDescent="0.2">
      <c r="A72" s="5"/>
      <c r="B72" s="15"/>
      <c r="C72" s="16"/>
      <c r="D72" s="16"/>
      <c r="E72" s="15"/>
    </row>
    <row r="73" spans="1:5" x14ac:dyDescent="0.2">
      <c r="A73" s="5"/>
      <c r="B73" s="15"/>
      <c r="C73" s="16"/>
      <c r="D73" s="16"/>
      <c r="E73" s="15"/>
    </row>
    <row r="74" spans="1:5" x14ac:dyDescent="0.2">
      <c r="A74" s="5"/>
      <c r="B74" s="15"/>
      <c r="C74" s="16"/>
      <c r="D74" s="16"/>
      <c r="E74" s="15"/>
    </row>
    <row r="75" spans="1:5" x14ac:dyDescent="0.2">
      <c r="A75" s="5"/>
      <c r="B75" s="15"/>
      <c r="C75" s="16"/>
      <c r="D75" s="16"/>
      <c r="E75" s="15"/>
    </row>
    <row r="76" spans="1:5" x14ac:dyDescent="0.2">
      <c r="A76" s="5"/>
      <c r="B76" s="15"/>
      <c r="C76" s="16"/>
      <c r="D76" s="16"/>
      <c r="E76" s="15"/>
    </row>
    <row r="77" spans="1:5" x14ac:dyDescent="0.2">
      <c r="A77" s="5"/>
      <c r="B77" s="15"/>
      <c r="C77" s="16"/>
      <c r="D77" s="16"/>
      <c r="E77" s="15"/>
    </row>
    <row r="78" spans="1:5" x14ac:dyDescent="0.2">
      <c r="A78" s="5"/>
      <c r="B78" s="15"/>
      <c r="C78" s="16"/>
      <c r="D78" s="16"/>
      <c r="E78" s="15"/>
    </row>
    <row r="79" spans="1:5" x14ac:dyDescent="0.2">
      <c r="A79" s="5"/>
      <c r="B79" s="15"/>
      <c r="C79" s="16"/>
      <c r="D79" s="16"/>
      <c r="E79" s="15"/>
    </row>
    <row r="80" spans="1:5" x14ac:dyDescent="0.2">
      <c r="A80" s="5"/>
      <c r="B80" s="15"/>
      <c r="C80" s="16"/>
      <c r="D80" s="16"/>
      <c r="E80" s="15"/>
    </row>
    <row r="81" spans="1:5" x14ac:dyDescent="0.2">
      <c r="A81" s="5"/>
      <c r="B81" s="15"/>
      <c r="C81" s="16"/>
      <c r="D81" s="16"/>
      <c r="E81" s="15"/>
    </row>
    <row r="82" spans="1:5" x14ac:dyDescent="0.2">
      <c r="A82" s="5"/>
      <c r="B82" s="15"/>
      <c r="C82" s="16"/>
      <c r="D82" s="16"/>
      <c r="E82" s="15"/>
    </row>
    <row r="83" spans="1:5" x14ac:dyDescent="0.2">
      <c r="A83" s="5"/>
      <c r="B83" s="15"/>
      <c r="C83" s="16"/>
      <c r="D83" s="16"/>
      <c r="E83" s="15"/>
    </row>
    <row r="84" spans="1:5" x14ac:dyDescent="0.2">
      <c r="A84" s="5"/>
      <c r="B84" s="15"/>
      <c r="C84" s="16"/>
      <c r="D84" s="16"/>
      <c r="E84" s="15"/>
    </row>
    <row r="85" spans="1:5" x14ac:dyDescent="0.2">
      <c r="A85" s="5"/>
      <c r="D85" s="16"/>
    </row>
    <row r="86" spans="1:5" x14ac:dyDescent="0.2">
      <c r="A86" s="5"/>
      <c r="D86" s="16"/>
    </row>
    <row r="87" spans="1:5" x14ac:dyDescent="0.2">
      <c r="A87" s="5"/>
    </row>
    <row r="88" spans="1:5" x14ac:dyDescent="0.2">
      <c r="A88" s="5"/>
      <c r="B88" s="5"/>
      <c r="C88" s="5"/>
      <c r="D88" s="5"/>
      <c r="E88" s="5"/>
    </row>
    <row r="89" spans="1:5" x14ac:dyDescent="0.2">
      <c r="A89" s="5"/>
      <c r="B89" s="5"/>
      <c r="C89" s="5"/>
      <c r="D89" s="5"/>
      <c r="E89" s="5"/>
    </row>
    <row r="90" spans="1:5" x14ac:dyDescent="0.2">
      <c r="A90" s="5"/>
      <c r="B90" s="5"/>
      <c r="C90" s="5"/>
      <c r="D90" s="5"/>
      <c r="E90" s="5"/>
    </row>
    <row r="91" spans="1:5" x14ac:dyDescent="0.2">
      <c r="A91" s="5"/>
      <c r="B91" s="5"/>
      <c r="C91" s="5"/>
      <c r="D91" s="5"/>
      <c r="E91" s="5"/>
    </row>
    <row r="92" spans="1:5" x14ac:dyDescent="0.2">
      <c r="A92" s="5"/>
      <c r="B92" s="5"/>
      <c r="C92" s="5"/>
      <c r="D92" s="5"/>
      <c r="E92" s="5"/>
    </row>
    <row r="93" spans="1:5" x14ac:dyDescent="0.2">
      <c r="A93" s="5"/>
      <c r="B93" s="5"/>
      <c r="C93" s="5"/>
      <c r="D93" s="5"/>
      <c r="E93" s="5"/>
    </row>
    <row r="94" spans="1:5" x14ac:dyDescent="0.2">
      <c r="A94" s="5"/>
      <c r="B94" s="5"/>
      <c r="C94" s="5"/>
      <c r="D94" s="5"/>
      <c r="E94" s="5"/>
    </row>
    <row r="95" spans="1:5" x14ac:dyDescent="0.2">
      <c r="A95" s="5"/>
      <c r="B95" s="5"/>
      <c r="C95" s="5"/>
      <c r="D95" s="5"/>
      <c r="E95" s="5"/>
    </row>
    <row r="96" spans="1:5" x14ac:dyDescent="0.2">
      <c r="A96" s="5"/>
      <c r="B96" s="5"/>
      <c r="C96" s="5"/>
      <c r="D96" s="5"/>
      <c r="E96" s="5"/>
    </row>
    <row r="97" spans="1:5" x14ac:dyDescent="0.2">
      <c r="A97" s="5"/>
      <c r="B97" s="5"/>
      <c r="C97" s="5"/>
      <c r="D97" s="5"/>
      <c r="E97" s="5"/>
    </row>
    <row r="98" spans="1:5" x14ac:dyDescent="0.2">
      <c r="A98" s="5"/>
      <c r="B98" s="5"/>
      <c r="C98" s="5"/>
      <c r="D98" s="5"/>
      <c r="E98" s="5"/>
    </row>
    <row r="99" spans="1:5" x14ac:dyDescent="0.2">
      <c r="A99" s="5"/>
      <c r="B99" s="5"/>
      <c r="C99" s="5"/>
      <c r="D99" s="5"/>
      <c r="E99" s="5"/>
    </row>
    <row r="100" spans="1:5" x14ac:dyDescent="0.2">
      <c r="A100" s="5"/>
      <c r="B100" s="5"/>
      <c r="C100" s="5"/>
      <c r="D100" s="5"/>
      <c r="E100" s="5"/>
    </row>
    <row r="101" spans="1:5" x14ac:dyDescent="0.2">
      <c r="A101" s="5"/>
      <c r="B101" s="5"/>
      <c r="C101" s="5"/>
      <c r="D101" s="5"/>
      <c r="E101" s="5"/>
    </row>
    <row r="102" spans="1:5" x14ac:dyDescent="0.2">
      <c r="A102" s="5"/>
      <c r="B102" s="5"/>
      <c r="C102" s="5"/>
      <c r="D102" s="5"/>
      <c r="E102" s="5"/>
    </row>
    <row r="103" spans="1:5" x14ac:dyDescent="0.2">
      <c r="A103" s="5"/>
      <c r="B103" s="5"/>
      <c r="C103" s="5"/>
      <c r="D103" s="5"/>
      <c r="E103" s="5"/>
    </row>
    <row r="104" spans="1:5" x14ac:dyDescent="0.2">
      <c r="A104" s="5"/>
      <c r="B104" s="5"/>
      <c r="C104" s="5"/>
      <c r="D104" s="5"/>
      <c r="E104" s="5"/>
    </row>
    <row r="105" spans="1:5" x14ac:dyDescent="0.2">
      <c r="A105" s="5"/>
      <c r="B105" s="5"/>
      <c r="C105" s="5"/>
      <c r="D105" s="5"/>
      <c r="E105" s="5"/>
    </row>
    <row r="106" spans="1:5" x14ac:dyDescent="0.2">
      <c r="A106" s="5"/>
      <c r="B106" s="5"/>
      <c r="C106" s="5"/>
      <c r="D106" s="5"/>
      <c r="E106" s="5"/>
    </row>
    <row r="107" spans="1:5" x14ac:dyDescent="0.2">
      <c r="A107" s="5"/>
      <c r="B107" s="5"/>
      <c r="C107" s="5"/>
      <c r="D107" s="5"/>
      <c r="E107" s="5"/>
    </row>
    <row r="108" spans="1:5" x14ac:dyDescent="0.2">
      <c r="A108" s="5"/>
      <c r="B108" s="5"/>
      <c r="C108" s="5"/>
      <c r="D108" s="5"/>
      <c r="E108" s="5"/>
    </row>
    <row r="109" spans="1:5" x14ac:dyDescent="0.2">
      <c r="A109" s="5"/>
      <c r="B109" s="5"/>
      <c r="C109" s="5"/>
      <c r="D109" s="5"/>
      <c r="E109" s="5"/>
    </row>
    <row r="110" spans="1:5" x14ac:dyDescent="0.2">
      <c r="A110" s="5"/>
      <c r="B110" s="5"/>
      <c r="C110" s="5"/>
      <c r="D110" s="5"/>
      <c r="E110" s="5"/>
    </row>
    <row r="111" spans="1:5" x14ac:dyDescent="0.2">
      <c r="A111" s="5"/>
      <c r="B111" s="5"/>
      <c r="C111" s="5"/>
      <c r="D111" s="5"/>
      <c r="E111" s="5"/>
    </row>
    <row r="112" spans="1:5" x14ac:dyDescent="0.2">
      <c r="A112" s="5"/>
      <c r="B112" s="5"/>
      <c r="C112" s="5"/>
      <c r="D112" s="5"/>
      <c r="E112" s="5"/>
    </row>
    <row r="113" spans="1:5" x14ac:dyDescent="0.2">
      <c r="A113" s="5"/>
      <c r="B113" s="5"/>
      <c r="C113" s="5"/>
      <c r="D113" s="5"/>
      <c r="E113" s="5"/>
    </row>
    <row r="114" spans="1:5" x14ac:dyDescent="0.2">
      <c r="A114" s="5"/>
      <c r="B114" s="5"/>
      <c r="C114" s="5"/>
      <c r="D114" s="5"/>
      <c r="E114" s="5"/>
    </row>
    <row r="115" spans="1:5" x14ac:dyDescent="0.2">
      <c r="A115" s="5"/>
      <c r="B115" s="5"/>
      <c r="C115" s="5"/>
      <c r="D115" s="5"/>
      <c r="E115" s="5"/>
    </row>
    <row r="116" spans="1:5" x14ac:dyDescent="0.2">
      <c r="A116" s="5"/>
      <c r="B116" s="5"/>
      <c r="C116" s="5"/>
      <c r="D116" s="5"/>
      <c r="E116" s="5"/>
    </row>
    <row r="117" spans="1:5" x14ac:dyDescent="0.2">
      <c r="A117" s="5"/>
      <c r="B117" s="5"/>
      <c r="C117" s="5"/>
      <c r="D117" s="5"/>
      <c r="E117" s="5"/>
    </row>
    <row r="118" spans="1:5" x14ac:dyDescent="0.2">
      <c r="A118" s="5"/>
      <c r="B118" s="5"/>
      <c r="C118" s="5"/>
      <c r="D118" s="5"/>
      <c r="E118" s="5"/>
    </row>
    <row r="119" spans="1:5" x14ac:dyDescent="0.2">
      <c r="A119" s="5"/>
      <c r="B119" s="5"/>
      <c r="C119" s="5"/>
      <c r="D119" s="5"/>
      <c r="E119" s="5"/>
    </row>
    <row r="120" spans="1:5" x14ac:dyDescent="0.2">
      <c r="A120" s="5"/>
      <c r="B120" s="5"/>
      <c r="C120" s="5"/>
      <c r="D120" s="5"/>
      <c r="E120" s="5"/>
    </row>
    <row r="121" spans="1:5" x14ac:dyDescent="0.2">
      <c r="A121" s="5"/>
      <c r="B121" s="5"/>
      <c r="C121" s="5"/>
      <c r="D121" s="5"/>
      <c r="E121" s="5"/>
    </row>
    <row r="122" spans="1:5" x14ac:dyDescent="0.2">
      <c r="A122" s="5"/>
      <c r="B122" s="5"/>
      <c r="C122" s="5"/>
      <c r="D122" s="5"/>
      <c r="E122" s="5"/>
    </row>
    <row r="123" spans="1:5" x14ac:dyDescent="0.2">
      <c r="A123" s="5"/>
      <c r="B123" s="5"/>
      <c r="C123" s="5"/>
      <c r="D123" s="5"/>
      <c r="E123" s="5"/>
    </row>
    <row r="124" spans="1:5" x14ac:dyDescent="0.2">
      <c r="A124" s="5"/>
      <c r="B124" s="5"/>
      <c r="C124" s="5"/>
      <c r="D124" s="5"/>
      <c r="E124" s="5"/>
    </row>
    <row r="125" spans="1:5" x14ac:dyDescent="0.2">
      <c r="A125" s="5"/>
      <c r="B125" s="5"/>
      <c r="C125" s="5"/>
      <c r="D125" s="5"/>
      <c r="E125" s="5"/>
    </row>
    <row r="126" spans="1:5" x14ac:dyDescent="0.2">
      <c r="A126" s="5"/>
      <c r="B126" s="5"/>
      <c r="C126" s="5"/>
      <c r="D126" s="5"/>
      <c r="E126" s="5"/>
    </row>
    <row r="127" spans="1:5" x14ac:dyDescent="0.2">
      <c r="A127" s="5"/>
      <c r="B127" s="5"/>
      <c r="C127" s="5"/>
      <c r="D127" s="5"/>
      <c r="E127" s="5"/>
    </row>
    <row r="128" spans="1:5" x14ac:dyDescent="0.2">
      <c r="A128" s="5"/>
      <c r="B128" s="5"/>
      <c r="C128" s="5"/>
      <c r="D128" s="5"/>
      <c r="E128" s="5"/>
    </row>
    <row r="129" spans="1:5" x14ac:dyDescent="0.2">
      <c r="A129" s="5"/>
      <c r="B129" s="5"/>
      <c r="C129" s="5"/>
      <c r="D129" s="5"/>
      <c r="E129" s="5"/>
    </row>
    <row r="130" spans="1:5" x14ac:dyDescent="0.2">
      <c r="A130" s="5"/>
      <c r="B130" s="5"/>
      <c r="C130" s="5"/>
      <c r="D130" s="5"/>
      <c r="E130" s="5"/>
    </row>
    <row r="131" spans="1:5" x14ac:dyDescent="0.2">
      <c r="A131" s="5"/>
      <c r="B131" s="5"/>
      <c r="C131" s="5"/>
      <c r="D131" s="5"/>
      <c r="E131" s="5"/>
    </row>
    <row r="132" spans="1:5" x14ac:dyDescent="0.2">
      <c r="A132" s="5"/>
      <c r="B132" s="5"/>
      <c r="C132" s="5"/>
      <c r="D132" s="5"/>
      <c r="E132" s="5"/>
    </row>
    <row r="133" spans="1:5" x14ac:dyDescent="0.2">
      <c r="A133" s="5"/>
      <c r="B133" s="5"/>
      <c r="C133" s="5"/>
      <c r="D133" s="5"/>
      <c r="E133" s="5"/>
    </row>
    <row r="134" spans="1:5" x14ac:dyDescent="0.2">
      <c r="A134" s="5"/>
      <c r="B134" s="5"/>
      <c r="C134" s="5"/>
      <c r="D134" s="5"/>
      <c r="E134" s="5"/>
    </row>
    <row r="135" spans="1:5" x14ac:dyDescent="0.2">
      <c r="A135" s="5"/>
      <c r="B135" s="5"/>
      <c r="C135" s="5"/>
      <c r="D135" s="5"/>
      <c r="E135" s="5"/>
    </row>
    <row r="136" spans="1:5" x14ac:dyDescent="0.2">
      <c r="A136" s="5"/>
      <c r="B136" s="5"/>
      <c r="C136" s="5"/>
      <c r="D136" s="5"/>
      <c r="E136" s="5"/>
    </row>
    <row r="137" spans="1:5" x14ac:dyDescent="0.2">
      <c r="A137" s="5"/>
      <c r="B137" s="5"/>
      <c r="C137" s="5"/>
      <c r="D137" s="5"/>
      <c r="E137" s="5"/>
    </row>
    <row r="138" spans="1:5" x14ac:dyDescent="0.2">
      <c r="A138" s="5"/>
      <c r="B138" s="5"/>
      <c r="C138" s="5"/>
      <c r="D138" s="5"/>
      <c r="E138" s="5"/>
    </row>
    <row r="139" spans="1:5" x14ac:dyDescent="0.2">
      <c r="A139" s="5"/>
      <c r="B139" s="5"/>
      <c r="C139" s="5"/>
      <c r="D139" s="5"/>
      <c r="E139" s="5"/>
    </row>
    <row r="140" spans="1:5" x14ac:dyDescent="0.2">
      <c r="A140" s="5"/>
      <c r="B140" s="5"/>
      <c r="C140" s="5"/>
      <c r="D140" s="5"/>
      <c r="E140" s="5"/>
    </row>
    <row r="141" spans="1:5" x14ac:dyDescent="0.2">
      <c r="A141" s="5"/>
      <c r="B141" s="5"/>
      <c r="C141" s="5"/>
      <c r="D141" s="5"/>
      <c r="E141" s="5"/>
    </row>
    <row r="142" spans="1:5" x14ac:dyDescent="0.2">
      <c r="A142" s="5"/>
      <c r="B142" s="5"/>
      <c r="C142" s="5"/>
      <c r="D142" s="5"/>
      <c r="E142" s="5"/>
    </row>
    <row r="143" spans="1:5" x14ac:dyDescent="0.2">
      <c r="A143" s="5"/>
      <c r="B143" s="5"/>
      <c r="C143" s="5"/>
      <c r="D143" s="5"/>
      <c r="E143" s="5"/>
    </row>
    <row r="144" spans="1:5" x14ac:dyDescent="0.2">
      <c r="A144" s="5"/>
      <c r="B144" s="5"/>
      <c r="C144" s="5"/>
      <c r="D144" s="5"/>
      <c r="E144" s="5"/>
    </row>
    <row r="145" spans="1:5" x14ac:dyDescent="0.2">
      <c r="A145" s="5"/>
      <c r="B145" s="5"/>
      <c r="C145" s="5"/>
      <c r="D145" s="5"/>
      <c r="E145" s="5"/>
    </row>
    <row r="146" spans="1:5" x14ac:dyDescent="0.2">
      <c r="A146" s="5"/>
      <c r="B146" s="5"/>
      <c r="C146" s="5"/>
      <c r="D146" s="5"/>
      <c r="E146" s="5"/>
    </row>
    <row r="147" spans="1:5" x14ac:dyDescent="0.2">
      <c r="A147" s="5"/>
      <c r="B147" s="5"/>
      <c r="C147" s="5"/>
      <c r="D147" s="5"/>
      <c r="E147" s="5"/>
    </row>
    <row r="148" spans="1:5" x14ac:dyDescent="0.2">
      <c r="A148" s="5"/>
      <c r="B148" s="5"/>
      <c r="C148" s="5"/>
      <c r="D148" s="5"/>
      <c r="E148" s="5"/>
    </row>
    <row r="149" spans="1:5" x14ac:dyDescent="0.2">
      <c r="A149" s="5"/>
      <c r="B149" s="5"/>
      <c r="C149" s="5"/>
      <c r="D149" s="5"/>
      <c r="E149" s="5"/>
    </row>
    <row r="150" spans="1:5" x14ac:dyDescent="0.2">
      <c r="A150" s="5"/>
      <c r="B150" s="5"/>
      <c r="C150" s="5"/>
      <c r="D150" s="5"/>
      <c r="E150" s="5"/>
    </row>
    <row r="151" spans="1:5" x14ac:dyDescent="0.2">
      <c r="A151" s="5"/>
      <c r="B151" s="5"/>
      <c r="C151" s="5"/>
      <c r="D151" s="5"/>
      <c r="E151" s="5"/>
    </row>
    <row r="152" spans="1:5" x14ac:dyDescent="0.2">
      <c r="A152" s="5"/>
      <c r="B152" s="5"/>
      <c r="C152" s="5"/>
      <c r="D152" s="5"/>
      <c r="E152" s="5"/>
    </row>
    <row r="153" spans="1:5" x14ac:dyDescent="0.2">
      <c r="A153" s="5"/>
      <c r="B153" s="5"/>
      <c r="C153" s="5"/>
      <c r="D153" s="5"/>
      <c r="E153" s="5"/>
    </row>
    <row r="154" spans="1:5" x14ac:dyDescent="0.2">
      <c r="A154" s="5"/>
      <c r="B154" s="5"/>
      <c r="C154" s="5"/>
      <c r="D154" s="5"/>
      <c r="E154" s="5"/>
    </row>
    <row r="155" spans="1:5" x14ac:dyDescent="0.2">
      <c r="A155" s="5"/>
      <c r="B155" s="5"/>
      <c r="C155" s="5"/>
      <c r="D155" s="5"/>
      <c r="E155" s="5"/>
    </row>
    <row r="156" spans="1:5" x14ac:dyDescent="0.2">
      <c r="A156" s="5"/>
      <c r="B156" s="5"/>
      <c r="C156" s="5"/>
      <c r="D156" s="5"/>
      <c r="E156" s="5"/>
    </row>
    <row r="157" spans="1:5" x14ac:dyDescent="0.2">
      <c r="A157" s="5"/>
      <c r="B157" s="5"/>
      <c r="C157" s="5"/>
      <c r="D157" s="5"/>
      <c r="E157" s="5"/>
    </row>
    <row r="158" spans="1:5" x14ac:dyDescent="0.2">
      <c r="A158" s="5"/>
      <c r="B158" s="5"/>
      <c r="C158" s="5"/>
      <c r="D158" s="5"/>
      <c r="E158" s="5"/>
    </row>
    <row r="159" spans="1:5" x14ac:dyDescent="0.2">
      <c r="A159" s="5"/>
      <c r="B159" s="5"/>
      <c r="C159" s="5"/>
      <c r="D159" s="5"/>
      <c r="E159" s="5"/>
    </row>
    <row r="160" spans="1:5" x14ac:dyDescent="0.2">
      <c r="A160" s="5"/>
      <c r="B160" s="5"/>
      <c r="C160" s="5"/>
      <c r="D160" s="5"/>
      <c r="E160" s="5"/>
    </row>
    <row r="161" spans="1:5" x14ac:dyDescent="0.2">
      <c r="A161" s="5"/>
      <c r="B161" s="5"/>
      <c r="C161" s="5"/>
      <c r="D161" s="5"/>
      <c r="E161" s="5"/>
    </row>
    <row r="162" spans="1:5" x14ac:dyDescent="0.2">
      <c r="A162" s="5"/>
      <c r="B162" s="5"/>
      <c r="C162" s="5"/>
      <c r="D162" s="5"/>
      <c r="E162" s="5"/>
    </row>
    <row r="163" spans="1:5" x14ac:dyDescent="0.2">
      <c r="A163" s="5"/>
      <c r="B163" s="5"/>
      <c r="C163" s="5"/>
      <c r="D163" s="5"/>
      <c r="E163" s="5"/>
    </row>
    <row r="164" spans="1:5" x14ac:dyDescent="0.2">
      <c r="A164" s="5"/>
      <c r="B164" s="5"/>
      <c r="C164" s="5"/>
      <c r="D164" s="5"/>
      <c r="E164" s="5"/>
    </row>
    <row r="165" spans="1:5" x14ac:dyDescent="0.2">
      <c r="A165" s="5"/>
      <c r="B165" s="5"/>
      <c r="C165" s="5"/>
      <c r="D165" s="5"/>
      <c r="E165" s="5"/>
    </row>
    <row r="166" spans="1:5" x14ac:dyDescent="0.2">
      <c r="A166" s="5"/>
      <c r="B166" s="5"/>
      <c r="C166" s="5"/>
      <c r="D166" s="5"/>
      <c r="E166" s="5"/>
    </row>
    <row r="167" spans="1:5" x14ac:dyDescent="0.2">
      <c r="A167" s="5"/>
      <c r="B167" s="5"/>
      <c r="C167" s="5"/>
      <c r="D167" s="5"/>
      <c r="E167" s="5"/>
    </row>
    <row r="168" spans="1:5" x14ac:dyDescent="0.2">
      <c r="A168" s="5"/>
      <c r="B168" s="5"/>
      <c r="C168" s="5"/>
      <c r="D168" s="5"/>
      <c r="E168" s="5"/>
    </row>
    <row r="169" spans="1:5" x14ac:dyDescent="0.2">
      <c r="A169" s="5"/>
      <c r="B169" s="5"/>
      <c r="C169" s="5"/>
      <c r="D169" s="5"/>
      <c r="E169" s="5"/>
    </row>
    <row r="170" spans="1:5" x14ac:dyDescent="0.2">
      <c r="A170" s="5"/>
      <c r="B170" s="5"/>
      <c r="C170" s="5"/>
      <c r="D170" s="5"/>
      <c r="E170" s="5"/>
    </row>
    <row r="171" spans="1:5" x14ac:dyDescent="0.2">
      <c r="A171" s="5"/>
      <c r="B171" s="5"/>
      <c r="C171" s="5"/>
      <c r="D171" s="5"/>
      <c r="E171" s="5"/>
    </row>
    <row r="172" spans="1:5" x14ac:dyDescent="0.2">
      <c r="A172" s="5"/>
      <c r="B172" s="5"/>
      <c r="C172" s="5"/>
      <c r="D172" s="5"/>
      <c r="E172" s="5"/>
    </row>
    <row r="173" spans="1:5" x14ac:dyDescent="0.2">
      <c r="A173" s="5"/>
      <c r="B173" s="5"/>
      <c r="C173" s="5"/>
      <c r="D173" s="5"/>
      <c r="E173" s="5"/>
    </row>
    <row r="174" spans="1:5" x14ac:dyDescent="0.2">
      <c r="A174" s="5"/>
      <c r="B174" s="5"/>
      <c r="C174" s="5"/>
      <c r="D174" s="5"/>
      <c r="E174" s="5"/>
    </row>
    <row r="175" spans="1:5" x14ac:dyDescent="0.2">
      <c r="A175" s="5"/>
      <c r="B175" s="5"/>
      <c r="C175" s="5"/>
      <c r="D175" s="5"/>
      <c r="E175" s="5"/>
    </row>
    <row r="176" spans="1:5" x14ac:dyDescent="0.2">
      <c r="A176" s="5"/>
      <c r="B176" s="5"/>
      <c r="C176" s="5"/>
      <c r="D176" s="5"/>
      <c r="E176" s="5"/>
    </row>
    <row r="177" spans="1:5" x14ac:dyDescent="0.2">
      <c r="A177" s="5"/>
      <c r="B177" s="5"/>
      <c r="C177" s="5"/>
      <c r="D177" s="5"/>
      <c r="E177" s="5"/>
    </row>
    <row r="178" spans="1:5" x14ac:dyDescent="0.2">
      <c r="A178" s="5"/>
      <c r="B178" s="5"/>
      <c r="C178" s="5"/>
      <c r="D178" s="5"/>
      <c r="E178" s="5"/>
    </row>
    <row r="179" spans="1:5" x14ac:dyDescent="0.2">
      <c r="A179" s="5"/>
      <c r="B179" s="5"/>
      <c r="C179" s="5"/>
      <c r="D179" s="5"/>
      <c r="E179" s="5"/>
    </row>
    <row r="180" spans="1:5" x14ac:dyDescent="0.2">
      <c r="A180" s="5"/>
      <c r="B180" s="5"/>
      <c r="C180" s="5"/>
      <c r="D180" s="5"/>
      <c r="E180" s="5"/>
    </row>
    <row r="181" spans="1:5" x14ac:dyDescent="0.2">
      <c r="A181" s="5"/>
      <c r="B181" s="5"/>
      <c r="C181" s="5"/>
      <c r="D181" s="5"/>
      <c r="E181" s="5"/>
    </row>
    <row r="182" spans="1:5" x14ac:dyDescent="0.2">
      <c r="A182" s="5"/>
      <c r="B182" s="5"/>
      <c r="C182" s="5"/>
      <c r="D182" s="5"/>
      <c r="E182" s="5"/>
    </row>
    <row r="183" spans="1:5" x14ac:dyDescent="0.2">
      <c r="A183" s="5"/>
      <c r="B183" s="5"/>
      <c r="C183" s="5"/>
      <c r="D183" s="5"/>
      <c r="E183" s="5"/>
    </row>
    <row r="184" spans="1:5" x14ac:dyDescent="0.2">
      <c r="A184" s="5"/>
      <c r="B184" s="5"/>
      <c r="C184" s="5"/>
      <c r="D184" s="5"/>
      <c r="E184" s="5"/>
    </row>
    <row r="185" spans="1:5" x14ac:dyDescent="0.2">
      <c r="A185" s="5"/>
      <c r="B185" s="5"/>
      <c r="C185" s="5"/>
      <c r="D185" s="5"/>
      <c r="E185" s="5"/>
    </row>
    <row r="186" spans="1:5" x14ac:dyDescent="0.2">
      <c r="A186" s="5"/>
      <c r="B186" s="5"/>
      <c r="C186" s="5"/>
      <c r="D186" s="5"/>
      <c r="E186" s="5"/>
    </row>
    <row r="187" spans="1:5" x14ac:dyDescent="0.2">
      <c r="A187" s="5"/>
      <c r="B187" s="5"/>
      <c r="C187" s="5"/>
      <c r="D187" s="5"/>
      <c r="E187" s="5"/>
    </row>
    <row r="188" spans="1:5" x14ac:dyDescent="0.2">
      <c r="A188" s="5"/>
      <c r="B188" s="5"/>
      <c r="C188" s="5"/>
      <c r="D188" s="5"/>
      <c r="E188" s="5"/>
    </row>
    <row r="189" spans="1:5" x14ac:dyDescent="0.2">
      <c r="A189" s="5"/>
      <c r="B189" s="5"/>
      <c r="C189" s="5"/>
      <c r="D189" s="5"/>
      <c r="E189" s="5"/>
    </row>
    <row r="190" spans="1:5" x14ac:dyDescent="0.2">
      <c r="A190" s="5"/>
      <c r="B190" s="5"/>
      <c r="C190" s="5"/>
      <c r="D190" s="5"/>
      <c r="E190" s="5"/>
    </row>
    <row r="191" spans="1:5" x14ac:dyDescent="0.2">
      <c r="A191" s="5"/>
      <c r="B191" s="5"/>
      <c r="C191" s="5"/>
      <c r="D191" s="5"/>
      <c r="E191" s="5"/>
    </row>
    <row r="192" spans="1:5" x14ac:dyDescent="0.2">
      <c r="A192" s="5"/>
      <c r="B192" s="5"/>
      <c r="C192" s="5"/>
      <c r="D192" s="5"/>
      <c r="E192" s="5"/>
    </row>
    <row r="193" spans="1:5" x14ac:dyDescent="0.2">
      <c r="A193" s="5"/>
      <c r="B193" s="5"/>
      <c r="C193" s="5"/>
      <c r="D193" s="5"/>
      <c r="E193" s="5"/>
    </row>
    <row r="194" spans="1:5" x14ac:dyDescent="0.2">
      <c r="A194" s="5"/>
      <c r="B194" s="5"/>
      <c r="C194" s="5"/>
      <c r="D194" s="5"/>
      <c r="E194" s="5"/>
    </row>
    <row r="195" spans="1:5" x14ac:dyDescent="0.2">
      <c r="A195" s="5"/>
      <c r="B195" s="5"/>
      <c r="C195" s="5"/>
      <c r="D195" s="5"/>
      <c r="E195" s="5"/>
    </row>
    <row r="196" spans="1:5" x14ac:dyDescent="0.2">
      <c r="A196" s="5"/>
      <c r="B196" s="5"/>
      <c r="C196" s="5"/>
      <c r="D196" s="5"/>
      <c r="E196" s="5"/>
    </row>
    <row r="197" spans="1:5" x14ac:dyDescent="0.2">
      <c r="A197" s="5"/>
      <c r="B197" s="5"/>
      <c r="C197" s="5"/>
      <c r="D197" s="5"/>
      <c r="E197" s="5"/>
    </row>
    <row r="198" spans="1:5" x14ac:dyDescent="0.2">
      <c r="A198" s="5"/>
      <c r="B198" s="5"/>
      <c r="C198" s="5"/>
      <c r="D198" s="5"/>
      <c r="E198" s="5"/>
    </row>
    <row r="199" spans="1:5" x14ac:dyDescent="0.2">
      <c r="A199" s="5"/>
      <c r="B199" s="5"/>
      <c r="C199" s="5"/>
      <c r="D199" s="5"/>
      <c r="E199" s="5"/>
    </row>
    <row r="200" spans="1:5" x14ac:dyDescent="0.2">
      <c r="A200" s="5"/>
      <c r="B200" s="5"/>
      <c r="C200" s="5"/>
      <c r="D200" s="5"/>
      <c r="E200" s="5"/>
    </row>
    <row r="201" spans="1:5" x14ac:dyDescent="0.2">
      <c r="A201" s="5"/>
      <c r="B201" s="5"/>
      <c r="C201" s="5"/>
      <c r="D201" s="5"/>
      <c r="E201" s="5"/>
    </row>
    <row r="202" spans="1:5" x14ac:dyDescent="0.2">
      <c r="A202" s="5"/>
      <c r="B202" s="5"/>
      <c r="C202" s="5"/>
      <c r="D202" s="5"/>
      <c r="E202" s="5"/>
    </row>
    <row r="203" spans="1:5" x14ac:dyDescent="0.2">
      <c r="A203" s="5"/>
      <c r="B203" s="5"/>
      <c r="C203" s="5"/>
      <c r="D203" s="5"/>
      <c r="E203" s="5"/>
    </row>
    <row r="204" spans="1:5" x14ac:dyDescent="0.2">
      <c r="A204" s="5"/>
      <c r="B204" s="5"/>
      <c r="C204" s="5"/>
      <c r="D204" s="5"/>
      <c r="E204" s="5"/>
    </row>
    <row r="205" spans="1:5" x14ac:dyDescent="0.2">
      <c r="A205" s="5"/>
      <c r="B205" s="5"/>
      <c r="C205" s="5"/>
      <c r="D205" s="5"/>
      <c r="E205" s="5"/>
    </row>
    <row r="206" spans="1:5" x14ac:dyDescent="0.2">
      <c r="A206" s="5"/>
      <c r="B206" s="5"/>
      <c r="C206" s="5"/>
      <c r="D206" s="5"/>
      <c r="E206" s="5"/>
    </row>
    <row r="207" spans="1:5" x14ac:dyDescent="0.2">
      <c r="A207" s="5"/>
      <c r="B207" s="5"/>
      <c r="C207" s="5"/>
      <c r="D207" s="5"/>
      <c r="E207" s="5"/>
    </row>
    <row r="208" spans="1:5" x14ac:dyDescent="0.2">
      <c r="A208" s="5"/>
      <c r="B208" s="5"/>
      <c r="C208" s="5"/>
      <c r="D208" s="5"/>
      <c r="E208" s="5"/>
    </row>
    <row r="209" spans="1:5" x14ac:dyDescent="0.2">
      <c r="A209" s="5"/>
      <c r="B209" s="5"/>
      <c r="C209" s="5"/>
      <c r="D209" s="5"/>
      <c r="E209" s="5"/>
    </row>
    <row r="210" spans="1:5" x14ac:dyDescent="0.2">
      <c r="A210" s="5"/>
      <c r="B210" s="5"/>
      <c r="C210" s="5"/>
      <c r="D210" s="5"/>
      <c r="E210" s="5"/>
    </row>
    <row r="211" spans="1:5" x14ac:dyDescent="0.2">
      <c r="A211" s="5"/>
      <c r="B211" s="5"/>
      <c r="C211" s="5"/>
      <c r="D211" s="5"/>
      <c r="E211" s="5"/>
    </row>
    <row r="212" spans="1:5" x14ac:dyDescent="0.2">
      <c r="A212" s="5"/>
      <c r="B212" s="5"/>
      <c r="C212" s="5"/>
      <c r="D212" s="5"/>
      <c r="E212" s="5"/>
    </row>
    <row r="213" spans="1:5" x14ac:dyDescent="0.2">
      <c r="A213" s="5"/>
      <c r="B213" s="5"/>
      <c r="C213" s="5"/>
      <c r="D213" s="5"/>
      <c r="E213" s="5"/>
    </row>
    <row r="214" spans="1:5" x14ac:dyDescent="0.2">
      <c r="A214" s="5"/>
      <c r="B214" s="5"/>
      <c r="C214" s="5"/>
      <c r="D214" s="5"/>
      <c r="E214" s="5"/>
    </row>
    <row r="215" spans="1:5" x14ac:dyDescent="0.2">
      <c r="A215" s="5"/>
      <c r="B215" s="5"/>
      <c r="C215" s="5"/>
      <c r="D215" s="5"/>
      <c r="E215" s="5"/>
    </row>
    <row r="216" spans="1:5" x14ac:dyDescent="0.2">
      <c r="A216" s="5"/>
      <c r="B216" s="5"/>
      <c r="C216" s="5"/>
      <c r="D216" s="5"/>
      <c r="E216" s="5"/>
    </row>
    <row r="217" spans="1:5" x14ac:dyDescent="0.2">
      <c r="A217" s="5"/>
      <c r="B217" s="5"/>
      <c r="C217" s="5"/>
      <c r="D217" s="5"/>
      <c r="E217" s="5"/>
    </row>
    <row r="218" spans="1:5" x14ac:dyDescent="0.2">
      <c r="A218" s="5"/>
      <c r="B218" s="5"/>
      <c r="C218" s="5"/>
      <c r="D218" s="5"/>
      <c r="E218" s="5"/>
    </row>
    <row r="219" spans="1:5" x14ac:dyDescent="0.2">
      <c r="A219" s="5"/>
      <c r="B219" s="5"/>
      <c r="C219" s="5"/>
      <c r="D219" s="5"/>
      <c r="E219" s="5"/>
    </row>
    <row r="220" spans="1:5" x14ac:dyDescent="0.2">
      <c r="A220" s="5"/>
      <c r="B220" s="5"/>
      <c r="C220" s="5"/>
      <c r="D220" s="5"/>
      <c r="E220" s="5"/>
    </row>
    <row r="221" spans="1:5" x14ac:dyDescent="0.2">
      <c r="A221" s="5"/>
      <c r="B221" s="5"/>
      <c r="C221" s="5"/>
      <c r="D221" s="5"/>
      <c r="E221" s="5"/>
    </row>
    <row r="222" spans="1:5" x14ac:dyDescent="0.2">
      <c r="A222" s="5"/>
      <c r="B222" s="5"/>
      <c r="C222" s="5"/>
      <c r="D222" s="5"/>
      <c r="E222" s="5"/>
    </row>
    <row r="223" spans="1:5" x14ac:dyDescent="0.2">
      <c r="A223" s="5"/>
      <c r="B223" s="5"/>
      <c r="C223" s="5"/>
      <c r="D223" s="5"/>
      <c r="E223" s="5"/>
    </row>
    <row r="224" spans="1:5" x14ac:dyDescent="0.2">
      <c r="A224" s="5"/>
      <c r="B224" s="5"/>
      <c r="C224" s="5"/>
      <c r="D224" s="5"/>
      <c r="E224" s="5"/>
    </row>
    <row r="225" spans="1:5" x14ac:dyDescent="0.2">
      <c r="A225" s="5"/>
      <c r="B225" s="5"/>
      <c r="C225" s="5"/>
      <c r="D225" s="5"/>
      <c r="E225" s="5"/>
    </row>
    <row r="226" spans="1:5" x14ac:dyDescent="0.2">
      <c r="A226" s="5"/>
      <c r="B226" s="5"/>
      <c r="C226" s="5"/>
      <c r="D226" s="5"/>
      <c r="E226" s="5"/>
    </row>
    <row r="227" spans="1:5" x14ac:dyDescent="0.2">
      <c r="A227" s="5"/>
      <c r="B227" s="5"/>
      <c r="C227" s="5"/>
      <c r="D227" s="5"/>
      <c r="E227" s="5"/>
    </row>
    <row r="228" spans="1:5" x14ac:dyDescent="0.2">
      <c r="A228" s="5"/>
      <c r="B228" s="5"/>
      <c r="C228" s="5"/>
      <c r="D228" s="5"/>
      <c r="E228" s="5"/>
    </row>
    <row r="229" spans="1:5" x14ac:dyDescent="0.2">
      <c r="A229" s="5"/>
      <c r="B229" s="5"/>
      <c r="C229" s="5"/>
      <c r="D229" s="5"/>
      <c r="E229" s="5"/>
    </row>
    <row r="230" spans="1:5" x14ac:dyDescent="0.2">
      <c r="A230" s="5"/>
      <c r="B230" s="5"/>
      <c r="C230" s="5"/>
      <c r="D230" s="5"/>
      <c r="E230" s="5"/>
    </row>
    <row r="231" spans="1:5" x14ac:dyDescent="0.2">
      <c r="A231" s="5"/>
      <c r="B231" s="5"/>
      <c r="C231" s="5"/>
      <c r="D231" s="5"/>
      <c r="E231" s="5"/>
    </row>
    <row r="232" spans="1:5" x14ac:dyDescent="0.2">
      <c r="A232" s="5"/>
      <c r="B232" s="5"/>
      <c r="C232" s="5"/>
      <c r="D232" s="5"/>
      <c r="E232" s="5"/>
    </row>
    <row r="233" spans="1:5" x14ac:dyDescent="0.2">
      <c r="A233" s="5"/>
      <c r="B233" s="5"/>
      <c r="C233" s="5"/>
      <c r="D233" s="5"/>
      <c r="E233" s="5"/>
    </row>
    <row r="234" spans="1:5" x14ac:dyDescent="0.2">
      <c r="A234" s="5"/>
      <c r="B234" s="5"/>
      <c r="C234" s="5"/>
      <c r="D234" s="5"/>
      <c r="E234" s="5"/>
    </row>
    <row r="235" spans="1:5" x14ac:dyDescent="0.2">
      <c r="A235" s="5"/>
      <c r="B235" s="5"/>
      <c r="C235" s="5"/>
      <c r="D235" s="5"/>
      <c r="E235" s="5"/>
    </row>
    <row r="236" spans="1:5" x14ac:dyDescent="0.2">
      <c r="A236" s="5"/>
      <c r="B236" s="5"/>
      <c r="C236" s="5"/>
      <c r="D236" s="5"/>
      <c r="E236" s="5"/>
    </row>
    <row r="237" spans="1:5" x14ac:dyDescent="0.2">
      <c r="A237" s="5"/>
      <c r="B237" s="5"/>
      <c r="C237" s="5"/>
      <c r="D237" s="5"/>
      <c r="E237" s="5"/>
    </row>
    <row r="238" spans="1:5" x14ac:dyDescent="0.2">
      <c r="A238" s="5"/>
      <c r="B238" s="5"/>
      <c r="C238" s="5"/>
      <c r="D238" s="5"/>
      <c r="E238" s="5"/>
    </row>
    <row r="239" spans="1:5" x14ac:dyDescent="0.2">
      <c r="A239" s="5"/>
      <c r="B239" s="5"/>
      <c r="C239" s="5"/>
      <c r="D239" s="5"/>
      <c r="E239" s="5"/>
    </row>
    <row r="240" spans="1:5" x14ac:dyDescent="0.2">
      <c r="A240" s="5"/>
      <c r="B240" s="5"/>
      <c r="C240" s="5"/>
      <c r="D240" s="5"/>
      <c r="E240" s="5"/>
    </row>
    <row r="241" spans="1:5" x14ac:dyDescent="0.2">
      <c r="A241" s="5"/>
      <c r="B241" s="5"/>
      <c r="C241" s="5"/>
      <c r="D241" s="5"/>
      <c r="E241" s="5"/>
    </row>
    <row r="242" spans="1:5" x14ac:dyDescent="0.2">
      <c r="A242" s="5"/>
      <c r="B242" s="5"/>
      <c r="C242" s="5"/>
      <c r="D242" s="5"/>
      <c r="E242" s="5"/>
    </row>
    <row r="243" spans="1:5" x14ac:dyDescent="0.2">
      <c r="A243" s="5"/>
      <c r="B243" s="5"/>
      <c r="C243" s="5"/>
      <c r="D243" s="5"/>
      <c r="E243" s="5"/>
    </row>
    <row r="244" spans="1:5" x14ac:dyDescent="0.2">
      <c r="A244" s="5"/>
      <c r="B244" s="5"/>
      <c r="C244" s="5"/>
      <c r="D244" s="5"/>
      <c r="E244" s="5"/>
    </row>
    <row r="245" spans="1:5" x14ac:dyDescent="0.2">
      <c r="A245" s="5"/>
      <c r="B245" s="5"/>
      <c r="C245" s="5"/>
      <c r="D245" s="5"/>
      <c r="E245" s="5"/>
    </row>
    <row r="246" spans="1:5" x14ac:dyDescent="0.2">
      <c r="A246" s="5"/>
      <c r="B246" s="5"/>
      <c r="C246" s="5"/>
      <c r="D246" s="5"/>
      <c r="E246" s="5"/>
    </row>
    <row r="247" spans="1:5" x14ac:dyDescent="0.2">
      <c r="A247" s="5"/>
      <c r="B247" s="5"/>
      <c r="C247" s="5"/>
      <c r="D247" s="5"/>
      <c r="E247" s="5"/>
    </row>
    <row r="248" spans="1:5" x14ac:dyDescent="0.2">
      <c r="A248" s="5"/>
      <c r="B248" s="5"/>
      <c r="C248" s="5"/>
      <c r="D248" s="5"/>
      <c r="E248" s="5"/>
    </row>
    <row r="249" spans="1:5" x14ac:dyDescent="0.2">
      <c r="A249" s="5"/>
      <c r="B249" s="5"/>
      <c r="C249" s="5"/>
      <c r="D249" s="5"/>
      <c r="E249" s="5"/>
    </row>
    <row r="250" spans="1:5" x14ac:dyDescent="0.2">
      <c r="A250" s="5"/>
      <c r="B250" s="5"/>
      <c r="C250" s="5"/>
      <c r="D250" s="5"/>
      <c r="E250" s="5"/>
    </row>
    <row r="251" spans="1:5" x14ac:dyDescent="0.2">
      <c r="A251" s="5"/>
      <c r="B251" s="5"/>
      <c r="C251" s="5"/>
      <c r="D251" s="5"/>
      <c r="E251" s="5"/>
    </row>
    <row r="252" spans="1:5" x14ac:dyDescent="0.2">
      <c r="A252" s="5"/>
      <c r="B252" s="5"/>
      <c r="C252" s="5"/>
      <c r="D252" s="5"/>
      <c r="E252" s="5"/>
    </row>
    <row r="253" spans="1:5" x14ac:dyDescent="0.2">
      <c r="A253" s="5"/>
      <c r="B253" s="5"/>
      <c r="C253" s="5"/>
      <c r="D253" s="5"/>
      <c r="E253" s="5"/>
    </row>
    <row r="254" spans="1:5" x14ac:dyDescent="0.2">
      <c r="A254" s="5"/>
      <c r="B254" s="5"/>
      <c r="C254" s="5"/>
      <c r="D254" s="5"/>
      <c r="E254" s="5"/>
    </row>
    <row r="255" spans="1:5" x14ac:dyDescent="0.2">
      <c r="A255" s="5"/>
      <c r="B255" s="5"/>
      <c r="C255" s="5"/>
      <c r="D255" s="5"/>
      <c r="E255" s="5"/>
    </row>
    <row r="256" spans="1:5" x14ac:dyDescent="0.2">
      <c r="A256" s="5"/>
      <c r="B256" s="5"/>
      <c r="C256" s="5"/>
      <c r="D256" s="5"/>
      <c r="E256" s="5"/>
    </row>
    <row r="257" spans="1:5" x14ac:dyDescent="0.2">
      <c r="A257" s="5"/>
      <c r="B257" s="5"/>
      <c r="C257" s="5"/>
      <c r="D257" s="5"/>
      <c r="E257" s="5"/>
    </row>
    <row r="258" spans="1:5" x14ac:dyDescent="0.2">
      <c r="A258" s="5"/>
      <c r="B258" s="5"/>
      <c r="C258" s="5"/>
      <c r="D258" s="5"/>
      <c r="E258" s="5"/>
    </row>
    <row r="259" spans="1:5" x14ac:dyDescent="0.2">
      <c r="A259" s="5"/>
      <c r="B259" s="5"/>
      <c r="C259" s="5"/>
      <c r="D259" s="5"/>
      <c r="E259" s="5"/>
    </row>
    <row r="260" spans="1:5" x14ac:dyDescent="0.2">
      <c r="A260" s="5"/>
      <c r="B260" s="5"/>
      <c r="C260" s="5"/>
      <c r="D260" s="5"/>
      <c r="E260" s="5"/>
    </row>
    <row r="261" spans="1:5" x14ac:dyDescent="0.2">
      <c r="A261" s="5"/>
      <c r="B261" s="5"/>
      <c r="C261" s="5"/>
      <c r="D261" s="5"/>
      <c r="E261" s="5"/>
    </row>
    <row r="262" spans="1:5" x14ac:dyDescent="0.2">
      <c r="A262" s="5"/>
      <c r="B262" s="5"/>
      <c r="C262" s="5"/>
      <c r="D262" s="5"/>
      <c r="E262" s="5"/>
    </row>
    <row r="263" spans="1:5" x14ac:dyDescent="0.2">
      <c r="A263" s="5"/>
      <c r="B263" s="5"/>
      <c r="C263" s="5"/>
      <c r="D263" s="5"/>
      <c r="E263" s="5"/>
    </row>
    <row r="264" spans="1:5" x14ac:dyDescent="0.2">
      <c r="A264" s="5"/>
      <c r="B264" s="5"/>
      <c r="C264" s="5"/>
      <c r="D264" s="5"/>
      <c r="E264" s="5"/>
    </row>
    <row r="265" spans="1:5" x14ac:dyDescent="0.2">
      <c r="A265" s="5"/>
      <c r="B265" s="5"/>
      <c r="C265" s="5"/>
      <c r="D265" s="5"/>
      <c r="E265" s="5"/>
    </row>
    <row r="266" spans="1:5" x14ac:dyDescent="0.2">
      <c r="A266" s="5"/>
      <c r="B266" s="5"/>
      <c r="C266" s="5"/>
      <c r="D266" s="5"/>
      <c r="E266" s="5"/>
    </row>
    <row r="267" spans="1:5" x14ac:dyDescent="0.2">
      <c r="A267" s="5"/>
      <c r="B267" s="5"/>
      <c r="C267" s="5"/>
      <c r="D267" s="5"/>
      <c r="E267" s="5"/>
    </row>
    <row r="268" spans="1:5" x14ac:dyDescent="0.2">
      <c r="A268" s="5"/>
      <c r="B268" s="5"/>
      <c r="C268" s="5"/>
      <c r="D268" s="5"/>
      <c r="E268" s="5"/>
    </row>
    <row r="269" spans="1:5" x14ac:dyDescent="0.2">
      <c r="A269" s="5"/>
      <c r="B269" s="5"/>
      <c r="C269" s="5"/>
      <c r="D269" s="5"/>
      <c r="E269" s="5"/>
    </row>
    <row r="270" spans="1:5" x14ac:dyDescent="0.2">
      <c r="A270" s="5"/>
      <c r="B270" s="5"/>
      <c r="C270" s="5"/>
      <c r="D270" s="5"/>
      <c r="E270" s="5"/>
    </row>
    <row r="271" spans="1:5" x14ac:dyDescent="0.2">
      <c r="A271" s="5"/>
      <c r="B271" s="5"/>
      <c r="C271" s="5"/>
      <c r="D271" s="5"/>
      <c r="E271" s="5"/>
    </row>
    <row r="272" spans="1:5" x14ac:dyDescent="0.2">
      <c r="A272" s="5"/>
      <c r="B272" s="5"/>
      <c r="C272" s="5"/>
      <c r="D272" s="5"/>
      <c r="E272" s="5"/>
    </row>
    <row r="273" spans="1:5" x14ac:dyDescent="0.2">
      <c r="A273" s="5"/>
      <c r="B273" s="5"/>
      <c r="C273" s="5"/>
      <c r="D273" s="5"/>
      <c r="E273" s="5"/>
    </row>
    <row r="274" spans="1:5" x14ac:dyDescent="0.2">
      <c r="A274" s="5"/>
      <c r="B274" s="5"/>
      <c r="C274" s="5"/>
      <c r="D274" s="5"/>
      <c r="E274" s="5"/>
    </row>
    <row r="275" spans="1:5" x14ac:dyDescent="0.2">
      <c r="A275" s="5"/>
      <c r="B275" s="5"/>
      <c r="C275" s="5"/>
      <c r="D275" s="5"/>
      <c r="E275" s="5"/>
    </row>
    <row r="276" spans="1:5" x14ac:dyDescent="0.2">
      <c r="A276" s="5"/>
      <c r="B276" s="5"/>
      <c r="C276" s="5"/>
      <c r="D276" s="5"/>
      <c r="E276" s="5"/>
    </row>
    <row r="277" spans="1:5" x14ac:dyDescent="0.2">
      <c r="A277" s="5"/>
      <c r="B277" s="5"/>
      <c r="C277" s="5"/>
      <c r="D277" s="5"/>
      <c r="E277" s="5"/>
    </row>
    <row r="278" spans="1:5" x14ac:dyDescent="0.2">
      <c r="A278" s="5"/>
      <c r="B278" s="5"/>
      <c r="C278" s="5"/>
      <c r="D278" s="5"/>
      <c r="E278" s="5"/>
    </row>
    <row r="279" spans="1:5" x14ac:dyDescent="0.2">
      <c r="A279" s="5"/>
      <c r="B279" s="5"/>
      <c r="C279" s="5"/>
      <c r="D279" s="5"/>
      <c r="E279" s="5"/>
    </row>
    <row r="280" spans="1:5" x14ac:dyDescent="0.2">
      <c r="A280" s="5"/>
      <c r="B280" s="5"/>
      <c r="C280" s="5"/>
      <c r="D280" s="5"/>
      <c r="E280" s="5"/>
    </row>
    <row r="281" spans="1:5" x14ac:dyDescent="0.2">
      <c r="A281" s="5"/>
      <c r="B281" s="5"/>
      <c r="C281" s="5"/>
      <c r="D281" s="5"/>
      <c r="E281" s="5"/>
    </row>
    <row r="282" spans="1:5" x14ac:dyDescent="0.2">
      <c r="A282" s="5"/>
      <c r="B282" s="5"/>
      <c r="C282" s="5"/>
      <c r="D282" s="5"/>
      <c r="E282" s="5"/>
    </row>
    <row r="283" spans="1:5" x14ac:dyDescent="0.2">
      <c r="A283" s="5"/>
      <c r="B283" s="5"/>
      <c r="C283" s="5"/>
      <c r="D283" s="5"/>
      <c r="E283" s="5"/>
    </row>
    <row r="284" spans="1:5" x14ac:dyDescent="0.2">
      <c r="A284" s="5"/>
      <c r="B284" s="5"/>
      <c r="C284" s="5"/>
      <c r="D284" s="5"/>
      <c r="E284" s="5"/>
    </row>
    <row r="285" spans="1:5" x14ac:dyDescent="0.2">
      <c r="A285" s="5"/>
      <c r="B285" s="5"/>
      <c r="C285" s="5"/>
      <c r="D285" s="5"/>
      <c r="E285" s="5"/>
    </row>
    <row r="286" spans="1:5" x14ac:dyDescent="0.2">
      <c r="A286" s="5"/>
      <c r="B286" s="5"/>
      <c r="C286" s="5"/>
      <c r="D286" s="5"/>
      <c r="E286" s="5"/>
    </row>
    <row r="287" spans="1:5" x14ac:dyDescent="0.2">
      <c r="A287" s="5"/>
      <c r="B287" s="5"/>
      <c r="C287" s="5"/>
      <c r="D287" s="5"/>
      <c r="E287" s="5"/>
    </row>
    <row r="288" spans="1:5" x14ac:dyDescent="0.2">
      <c r="A288" s="5"/>
      <c r="B288" s="5"/>
      <c r="C288" s="5"/>
      <c r="D288" s="5"/>
      <c r="E288" s="5"/>
    </row>
    <row r="289" spans="1:5" x14ac:dyDescent="0.2">
      <c r="A289" s="5"/>
      <c r="B289" s="5"/>
      <c r="C289" s="5"/>
      <c r="D289" s="5"/>
      <c r="E289" s="5"/>
    </row>
    <row r="290" spans="1:5" x14ac:dyDescent="0.2">
      <c r="A290" s="5"/>
      <c r="B290" s="5"/>
      <c r="C290" s="5"/>
      <c r="D290" s="5"/>
      <c r="E290" s="5"/>
    </row>
    <row r="291" spans="1:5" x14ac:dyDescent="0.2">
      <c r="A291" s="5"/>
      <c r="B291" s="5"/>
      <c r="C291" s="5"/>
      <c r="D291" s="5"/>
      <c r="E291" s="5"/>
    </row>
    <row r="292" spans="1:5" x14ac:dyDescent="0.2">
      <c r="A292" s="5"/>
      <c r="B292" s="5"/>
      <c r="C292" s="5"/>
      <c r="D292" s="5"/>
      <c r="E292" s="5"/>
    </row>
    <row r="293" spans="1:5" x14ac:dyDescent="0.2">
      <c r="A293" s="5"/>
      <c r="B293" s="5"/>
      <c r="C293" s="5"/>
      <c r="D293" s="5"/>
      <c r="E293" s="5"/>
    </row>
    <row r="294" spans="1:5" x14ac:dyDescent="0.2">
      <c r="A294" s="5"/>
      <c r="B294" s="5"/>
      <c r="C294" s="5"/>
      <c r="D294" s="5"/>
      <c r="E294" s="5"/>
    </row>
    <row r="295" spans="1:5" x14ac:dyDescent="0.2">
      <c r="A295" s="5"/>
      <c r="B295" s="5"/>
      <c r="C295" s="5"/>
      <c r="D295" s="5"/>
      <c r="E295" s="5"/>
    </row>
    <row r="296" spans="1:5" x14ac:dyDescent="0.2">
      <c r="A296" s="5"/>
      <c r="B296" s="5"/>
      <c r="C296" s="5"/>
      <c r="D296" s="5"/>
      <c r="E296" s="5"/>
    </row>
    <row r="297" spans="1:5" x14ac:dyDescent="0.2">
      <c r="A297" s="5"/>
      <c r="B297" s="5"/>
      <c r="C297" s="5"/>
      <c r="D297" s="5"/>
      <c r="E297" s="5"/>
    </row>
    <row r="298" spans="1:5" x14ac:dyDescent="0.2">
      <c r="A298" s="5"/>
      <c r="B298" s="5"/>
      <c r="C298" s="5"/>
      <c r="D298" s="5"/>
      <c r="E298" s="5"/>
    </row>
    <row r="299" spans="1:5" x14ac:dyDescent="0.2">
      <c r="A299" s="5"/>
      <c r="B299" s="5"/>
      <c r="C299" s="5"/>
      <c r="D299" s="5"/>
      <c r="E299" s="5"/>
    </row>
    <row r="300" spans="1:5" x14ac:dyDescent="0.2">
      <c r="A300" s="5"/>
      <c r="B300" s="5"/>
      <c r="C300" s="5"/>
      <c r="D300" s="5"/>
      <c r="E300" s="5"/>
    </row>
    <row r="301" spans="1:5" x14ac:dyDescent="0.2">
      <c r="A301" s="5"/>
      <c r="B301" s="5"/>
      <c r="C301" s="5"/>
      <c r="D301" s="5"/>
      <c r="E301" s="5"/>
    </row>
    <row r="302" spans="1:5" x14ac:dyDescent="0.2">
      <c r="A302" s="5"/>
      <c r="B302" s="5"/>
      <c r="C302" s="5"/>
      <c r="D302" s="5"/>
      <c r="E302" s="5"/>
    </row>
    <row r="303" spans="1:5" x14ac:dyDescent="0.2">
      <c r="A303" s="5"/>
      <c r="B303" s="5"/>
      <c r="C303" s="5"/>
      <c r="D303" s="5"/>
      <c r="E303" s="5"/>
    </row>
    <row r="304" spans="1:5" x14ac:dyDescent="0.2">
      <c r="A304" s="5"/>
      <c r="B304" s="5"/>
      <c r="C304" s="5"/>
      <c r="D304" s="5"/>
      <c r="E304" s="5"/>
    </row>
    <row r="305" spans="1:5" x14ac:dyDescent="0.2">
      <c r="A305" s="5"/>
      <c r="B305" s="5"/>
      <c r="C305" s="5"/>
      <c r="D305" s="5"/>
      <c r="E305" s="5"/>
    </row>
    <row r="306" spans="1:5" x14ac:dyDescent="0.2">
      <c r="A306" s="5"/>
      <c r="B306" s="5"/>
      <c r="C306" s="5"/>
      <c r="D306" s="5"/>
      <c r="E306" s="5"/>
    </row>
    <row r="307" spans="1:5" x14ac:dyDescent="0.2">
      <c r="A307" s="5"/>
      <c r="B307" s="5"/>
      <c r="C307" s="5"/>
      <c r="D307" s="5"/>
      <c r="E307" s="5"/>
    </row>
    <row r="308" spans="1:5" x14ac:dyDescent="0.2">
      <c r="A308" s="5"/>
      <c r="B308" s="5"/>
      <c r="C308" s="5"/>
      <c r="D308" s="5"/>
      <c r="E308" s="5"/>
    </row>
    <row r="309" spans="1:5" x14ac:dyDescent="0.2">
      <c r="A309" s="5"/>
      <c r="B309" s="5"/>
      <c r="C309" s="5"/>
      <c r="D309" s="5"/>
      <c r="E309" s="5"/>
    </row>
    <row r="310" spans="1:5" x14ac:dyDescent="0.2">
      <c r="A310" s="5"/>
      <c r="B310" s="5"/>
      <c r="C310" s="5"/>
      <c r="D310" s="5"/>
      <c r="E310" s="5"/>
    </row>
    <row r="311" spans="1:5" x14ac:dyDescent="0.2">
      <c r="A311" s="5"/>
      <c r="B311" s="5"/>
      <c r="C311" s="5"/>
      <c r="D311" s="5"/>
      <c r="E311" s="5"/>
    </row>
    <row r="312" spans="1:5" x14ac:dyDescent="0.2">
      <c r="A312" s="5"/>
      <c r="B312" s="5"/>
      <c r="C312" s="5"/>
      <c r="D312" s="5"/>
      <c r="E312" s="5"/>
    </row>
    <row r="313" spans="1:5" x14ac:dyDescent="0.2">
      <c r="A313" s="5"/>
      <c r="B313" s="5"/>
      <c r="C313" s="5"/>
      <c r="D313" s="5"/>
      <c r="E313" s="5"/>
    </row>
    <row r="314" spans="1:5" x14ac:dyDescent="0.2">
      <c r="A314" s="5"/>
      <c r="B314" s="5"/>
      <c r="C314" s="5"/>
      <c r="D314" s="5"/>
      <c r="E314" s="5"/>
    </row>
    <row r="315" spans="1:5" x14ac:dyDescent="0.2">
      <c r="A315" s="5"/>
      <c r="B315" s="5"/>
      <c r="C315" s="5"/>
      <c r="D315" s="5"/>
      <c r="E315" s="5"/>
    </row>
    <row r="316" spans="1:5" x14ac:dyDescent="0.2">
      <c r="A316" s="5"/>
      <c r="B316" s="5"/>
      <c r="C316" s="5"/>
      <c r="D316" s="5"/>
      <c r="E316" s="5"/>
    </row>
    <row r="317" spans="1:5" x14ac:dyDescent="0.2">
      <c r="A317" s="5"/>
      <c r="B317" s="5"/>
      <c r="C317" s="5"/>
      <c r="D317" s="5"/>
      <c r="E317" s="5"/>
    </row>
    <row r="318" spans="1:5" x14ac:dyDescent="0.2">
      <c r="A318" s="5"/>
      <c r="B318" s="5"/>
      <c r="C318" s="5"/>
      <c r="D318" s="5"/>
      <c r="E318" s="5"/>
    </row>
    <row r="319" spans="1:5" x14ac:dyDescent="0.2">
      <c r="A319" s="5"/>
      <c r="B319" s="5"/>
      <c r="C319" s="5"/>
      <c r="D319" s="5"/>
      <c r="E319" s="5"/>
    </row>
    <row r="320" spans="1:5" x14ac:dyDescent="0.2">
      <c r="A320" s="5"/>
      <c r="B320" s="5"/>
      <c r="C320" s="5"/>
      <c r="D320" s="5"/>
      <c r="E320" s="5"/>
    </row>
    <row r="321" spans="1:5" x14ac:dyDescent="0.2">
      <c r="A321" s="5"/>
      <c r="B321" s="5"/>
      <c r="C321" s="5"/>
      <c r="D321" s="5"/>
      <c r="E321" s="5"/>
    </row>
    <row r="322" spans="1:5" x14ac:dyDescent="0.2">
      <c r="A322" s="5"/>
      <c r="B322" s="5"/>
      <c r="C322" s="5"/>
      <c r="D322" s="5"/>
      <c r="E322" s="5"/>
    </row>
    <row r="323" spans="1:5" x14ac:dyDescent="0.2">
      <c r="A323" s="5"/>
      <c r="B323" s="5"/>
      <c r="C323" s="5"/>
      <c r="D323" s="5"/>
      <c r="E323" s="5"/>
    </row>
    <row r="324" spans="1:5" x14ac:dyDescent="0.2">
      <c r="A324" s="5"/>
      <c r="B324" s="5"/>
      <c r="C324" s="5"/>
      <c r="D324" s="5"/>
      <c r="E324" s="5"/>
    </row>
    <row r="325" spans="1:5" x14ac:dyDescent="0.2">
      <c r="A325" s="5"/>
      <c r="B325" s="5"/>
      <c r="C325" s="5"/>
      <c r="D325" s="5"/>
      <c r="E325" s="5"/>
    </row>
    <row r="326" spans="1:5" x14ac:dyDescent="0.2">
      <c r="A326" s="5"/>
      <c r="B326" s="5"/>
      <c r="C326" s="5"/>
      <c r="D326" s="5"/>
      <c r="E326" s="5"/>
    </row>
    <row r="327" spans="1:5" x14ac:dyDescent="0.2">
      <c r="A327" s="5"/>
      <c r="B327" s="5"/>
      <c r="C327" s="5"/>
      <c r="D327" s="5"/>
      <c r="E327" s="5"/>
    </row>
    <row r="328" spans="1:5" x14ac:dyDescent="0.2">
      <c r="A328" s="5"/>
      <c r="B328" s="5"/>
      <c r="C328" s="5"/>
      <c r="D328" s="5"/>
      <c r="E328" s="5"/>
    </row>
    <row r="329" spans="1:5" x14ac:dyDescent="0.2">
      <c r="A329" s="5"/>
      <c r="B329" s="5"/>
      <c r="C329" s="5"/>
      <c r="D329" s="5"/>
      <c r="E329" s="5"/>
    </row>
    <row r="330" spans="1:5" x14ac:dyDescent="0.2">
      <c r="A330" s="5"/>
      <c r="B330" s="5"/>
      <c r="C330" s="5"/>
      <c r="D330" s="5"/>
      <c r="E330" s="5"/>
    </row>
    <row r="331" spans="1:5" x14ac:dyDescent="0.2">
      <c r="A331" s="5"/>
      <c r="B331" s="5"/>
      <c r="C331" s="5"/>
      <c r="D331" s="5"/>
      <c r="E331" s="5"/>
    </row>
    <row r="332" spans="1:5" x14ac:dyDescent="0.2">
      <c r="A332" s="5"/>
      <c r="B332" s="5"/>
      <c r="C332" s="5"/>
      <c r="D332" s="5"/>
      <c r="E332" s="5"/>
    </row>
    <row r="333" spans="1:5" x14ac:dyDescent="0.2">
      <c r="A333" s="5"/>
      <c r="B333" s="5"/>
      <c r="C333" s="5"/>
      <c r="D333" s="5"/>
      <c r="E333" s="5"/>
    </row>
    <row r="334" spans="1:5" x14ac:dyDescent="0.2">
      <c r="A334" s="5"/>
      <c r="B334" s="5"/>
      <c r="C334" s="5"/>
      <c r="D334" s="5"/>
      <c r="E334" s="5"/>
    </row>
    <row r="335" spans="1:5" x14ac:dyDescent="0.2">
      <c r="A335" s="5"/>
      <c r="B335" s="5"/>
      <c r="C335" s="5"/>
      <c r="D335" s="5"/>
      <c r="E335" s="5"/>
    </row>
    <row r="336" spans="1:5" x14ac:dyDescent="0.2">
      <c r="A336" s="5"/>
      <c r="B336" s="5"/>
      <c r="C336" s="5"/>
      <c r="D336" s="5"/>
      <c r="E336" s="5"/>
    </row>
    <row r="337" spans="1:5" x14ac:dyDescent="0.2">
      <c r="A337" s="5"/>
      <c r="B337" s="5"/>
      <c r="C337" s="5"/>
      <c r="D337" s="5"/>
      <c r="E337" s="5"/>
    </row>
    <row r="338" spans="1:5" x14ac:dyDescent="0.2">
      <c r="A338" s="5"/>
      <c r="B338" s="5"/>
      <c r="C338" s="5"/>
      <c r="D338" s="5"/>
      <c r="E338" s="5"/>
    </row>
    <row r="339" spans="1:5" x14ac:dyDescent="0.2">
      <c r="A339" s="5"/>
      <c r="B339" s="5"/>
      <c r="C339" s="5"/>
      <c r="D339" s="5"/>
      <c r="E339" s="5"/>
    </row>
    <row r="340" spans="1:5" x14ac:dyDescent="0.2">
      <c r="A340" s="5"/>
      <c r="B340" s="5"/>
      <c r="C340" s="5"/>
      <c r="D340" s="5"/>
      <c r="E340" s="5"/>
    </row>
    <row r="341" spans="1:5" x14ac:dyDescent="0.2">
      <c r="A341" s="5"/>
      <c r="B341" s="5"/>
      <c r="C341" s="5"/>
      <c r="D341" s="5"/>
      <c r="E341" s="5"/>
    </row>
    <row r="342" spans="1:5" x14ac:dyDescent="0.2">
      <c r="A342" s="5"/>
      <c r="B342" s="5"/>
      <c r="C342" s="5"/>
      <c r="D342" s="5"/>
      <c r="E342" s="5"/>
    </row>
    <row r="343" spans="1:5" x14ac:dyDescent="0.2">
      <c r="A343" s="5"/>
      <c r="B343" s="5"/>
      <c r="C343" s="5"/>
      <c r="D343" s="5"/>
      <c r="E343" s="5"/>
    </row>
    <row r="344" spans="1:5" x14ac:dyDescent="0.2">
      <c r="A344" s="5"/>
      <c r="B344" s="5"/>
      <c r="C344" s="5"/>
      <c r="D344" s="5"/>
      <c r="E344" s="5"/>
    </row>
    <row r="345" spans="1:5" x14ac:dyDescent="0.2">
      <c r="A345" s="5"/>
      <c r="B345" s="5"/>
      <c r="C345" s="5"/>
      <c r="D345" s="5"/>
      <c r="E345" s="5"/>
    </row>
    <row r="346" spans="1:5" x14ac:dyDescent="0.2">
      <c r="A346" s="5"/>
      <c r="B346" s="5"/>
      <c r="C346" s="5"/>
      <c r="D346" s="5"/>
      <c r="E346" s="5"/>
    </row>
    <row r="347" spans="1:5" x14ac:dyDescent="0.2">
      <c r="A347" s="5"/>
      <c r="B347" s="5"/>
      <c r="C347" s="5"/>
      <c r="D347" s="5"/>
      <c r="E347" s="5"/>
    </row>
    <row r="348" spans="1:5" x14ac:dyDescent="0.2">
      <c r="A348" s="5"/>
      <c r="B348" s="5"/>
      <c r="C348" s="5"/>
      <c r="D348" s="5"/>
      <c r="E348" s="5"/>
    </row>
    <row r="349" spans="1:5" x14ac:dyDescent="0.2">
      <c r="A349" s="5"/>
      <c r="B349" s="5"/>
      <c r="C349" s="5"/>
      <c r="D349" s="5"/>
      <c r="E349" s="5"/>
    </row>
    <row r="350" spans="1:5" x14ac:dyDescent="0.2">
      <c r="A350" s="5"/>
      <c r="B350" s="5"/>
      <c r="C350" s="5"/>
      <c r="D350" s="5"/>
      <c r="E350" s="5"/>
    </row>
    <row r="351" spans="1:5" x14ac:dyDescent="0.2">
      <c r="A351" s="5"/>
      <c r="B351" s="5"/>
      <c r="C351" s="5"/>
      <c r="D351" s="5"/>
      <c r="E351" s="5"/>
    </row>
    <row r="352" spans="1:5" x14ac:dyDescent="0.2">
      <c r="A352" s="5"/>
      <c r="B352" s="5"/>
      <c r="C352" s="5"/>
      <c r="D352" s="5"/>
      <c r="E352" s="5"/>
    </row>
    <row r="353" spans="1:5" x14ac:dyDescent="0.2">
      <c r="A353" s="5"/>
      <c r="B353" s="5"/>
      <c r="C353" s="5"/>
      <c r="D353" s="5"/>
      <c r="E353" s="5"/>
    </row>
    <row r="354" spans="1:5" x14ac:dyDescent="0.2">
      <c r="A354" s="5"/>
      <c r="B354" s="5"/>
      <c r="C354" s="5"/>
      <c r="D354" s="5"/>
      <c r="E354" s="5"/>
    </row>
    <row r="355" spans="1:5" x14ac:dyDescent="0.2">
      <c r="A355" s="5"/>
      <c r="B355" s="5"/>
      <c r="C355" s="5"/>
      <c r="D355" s="5"/>
      <c r="E355" s="5"/>
    </row>
    <row r="356" spans="1:5" x14ac:dyDescent="0.2">
      <c r="A356" s="5"/>
      <c r="B356" s="5"/>
      <c r="C356" s="5"/>
      <c r="D356" s="5"/>
      <c r="E356" s="5"/>
    </row>
    <row r="357" spans="1:5" x14ac:dyDescent="0.2">
      <c r="A357" s="5"/>
      <c r="B357" s="5"/>
      <c r="C357" s="5"/>
      <c r="D357" s="5"/>
      <c r="E357" s="5"/>
    </row>
    <row r="358" spans="1:5" x14ac:dyDescent="0.2">
      <c r="A358" s="5"/>
      <c r="B358" s="5"/>
      <c r="C358" s="5"/>
      <c r="D358" s="5"/>
      <c r="E358" s="5"/>
    </row>
    <row r="359" spans="1:5" x14ac:dyDescent="0.2">
      <c r="A359" s="5"/>
      <c r="B359" s="5"/>
      <c r="C359" s="5"/>
      <c r="D359" s="5"/>
      <c r="E359" s="5"/>
    </row>
    <row r="360" spans="1:5" x14ac:dyDescent="0.2">
      <c r="A360" s="5"/>
      <c r="B360" s="5"/>
      <c r="C360" s="5"/>
      <c r="D360" s="5"/>
      <c r="E360" s="5"/>
    </row>
    <row r="361" spans="1:5" x14ac:dyDescent="0.2">
      <c r="A361" s="5"/>
      <c r="B361" s="5"/>
      <c r="C361" s="5"/>
      <c r="D361" s="5"/>
      <c r="E361" s="5"/>
    </row>
    <row r="362" spans="1:5" x14ac:dyDescent="0.2">
      <c r="A362" s="5"/>
      <c r="B362" s="5"/>
      <c r="C362" s="5"/>
      <c r="D362" s="5"/>
      <c r="E362" s="5"/>
    </row>
    <row r="363" spans="1:5" x14ac:dyDescent="0.2">
      <c r="A363" s="5"/>
      <c r="B363" s="5"/>
      <c r="C363" s="5"/>
      <c r="D363" s="5"/>
      <c r="E363" s="5"/>
    </row>
    <row r="364" spans="1:5" x14ac:dyDescent="0.2">
      <c r="A364" s="5"/>
      <c r="B364" s="5"/>
      <c r="C364" s="5"/>
      <c r="D364" s="5"/>
      <c r="E364" s="5"/>
    </row>
    <row r="365" spans="1:5" x14ac:dyDescent="0.2">
      <c r="A365" s="5"/>
      <c r="B365" s="5"/>
      <c r="C365" s="5"/>
      <c r="D365" s="5"/>
      <c r="E365" s="5"/>
    </row>
    <row r="366" spans="1:5" x14ac:dyDescent="0.2">
      <c r="A366" s="5"/>
      <c r="B366" s="5"/>
      <c r="C366" s="5"/>
      <c r="D366" s="5"/>
      <c r="E366" s="5"/>
    </row>
    <row r="367" spans="1:5" x14ac:dyDescent="0.2">
      <c r="A367" s="5"/>
      <c r="B367" s="5"/>
      <c r="C367" s="5"/>
      <c r="D367" s="5"/>
      <c r="E367" s="5"/>
    </row>
    <row r="368" spans="1:5" x14ac:dyDescent="0.2">
      <c r="A368" s="5"/>
      <c r="B368" s="5"/>
      <c r="C368" s="5"/>
      <c r="D368" s="5"/>
      <c r="E368" s="5"/>
    </row>
    <row r="369" spans="1:5" x14ac:dyDescent="0.2">
      <c r="A369" s="5"/>
      <c r="B369" s="5"/>
      <c r="C369" s="5"/>
      <c r="D369" s="5"/>
      <c r="E369" s="5"/>
    </row>
    <row r="370" spans="1:5" x14ac:dyDescent="0.2">
      <c r="A370" s="5"/>
      <c r="B370" s="5"/>
      <c r="C370" s="5"/>
      <c r="D370" s="5"/>
      <c r="E370" s="5"/>
    </row>
    <row r="371" spans="1:5" x14ac:dyDescent="0.2">
      <c r="A371" s="5"/>
      <c r="B371" s="5"/>
      <c r="C371" s="5"/>
      <c r="D371" s="5"/>
      <c r="E371" s="5"/>
    </row>
    <row r="372" spans="1:5" x14ac:dyDescent="0.2">
      <c r="A372" s="5"/>
      <c r="B372" s="5"/>
      <c r="C372" s="5"/>
      <c r="D372" s="5"/>
      <c r="E372" s="5"/>
    </row>
    <row r="373" spans="1:5" x14ac:dyDescent="0.2">
      <c r="A373" s="5"/>
      <c r="B373" s="5"/>
      <c r="C373" s="5"/>
      <c r="D373" s="5"/>
      <c r="E373" s="5"/>
    </row>
    <row r="374" spans="1:5" x14ac:dyDescent="0.2">
      <c r="A374" s="5"/>
      <c r="B374" s="5"/>
      <c r="C374" s="5"/>
      <c r="D374" s="5"/>
      <c r="E374" s="5"/>
    </row>
    <row r="375" spans="1:5" x14ac:dyDescent="0.2">
      <c r="A375" s="5"/>
      <c r="B375" s="5"/>
      <c r="C375" s="5"/>
      <c r="D375" s="5"/>
      <c r="E375" s="5"/>
    </row>
    <row r="376" spans="1:5" x14ac:dyDescent="0.2">
      <c r="A376" s="5"/>
      <c r="B376" s="5"/>
      <c r="C376" s="5"/>
      <c r="D376" s="5"/>
      <c r="E376" s="5"/>
    </row>
    <row r="377" spans="1:5" x14ac:dyDescent="0.2">
      <c r="A377" s="5"/>
      <c r="B377" s="5"/>
      <c r="C377" s="5"/>
      <c r="D377" s="5"/>
      <c r="E377" s="5"/>
    </row>
    <row r="378" spans="1:5" x14ac:dyDescent="0.2">
      <c r="A378" s="5"/>
      <c r="B378" s="5"/>
      <c r="C378" s="5"/>
      <c r="D378" s="5"/>
      <c r="E378" s="5"/>
    </row>
    <row r="379" spans="1:5" x14ac:dyDescent="0.2">
      <c r="A379" s="5"/>
      <c r="B379" s="5"/>
      <c r="C379" s="5"/>
      <c r="D379" s="5"/>
      <c r="E379" s="5"/>
    </row>
    <row r="380" spans="1:5" x14ac:dyDescent="0.2">
      <c r="A380" s="5"/>
      <c r="B380" s="5"/>
      <c r="C380" s="5"/>
      <c r="D380" s="5"/>
      <c r="E380" s="5"/>
    </row>
    <row r="381" spans="1:5" x14ac:dyDescent="0.2">
      <c r="A381" s="5"/>
      <c r="B381" s="5"/>
      <c r="C381" s="5"/>
      <c r="D381" s="5"/>
      <c r="E381" s="5"/>
    </row>
    <row r="382" spans="1:5" x14ac:dyDescent="0.2">
      <c r="A382" s="5"/>
      <c r="B382" s="5"/>
      <c r="C382" s="5"/>
      <c r="D382" s="5"/>
      <c r="E382" s="5"/>
    </row>
    <row r="383" spans="1:5" x14ac:dyDescent="0.2">
      <c r="A383" s="5"/>
      <c r="B383" s="5"/>
      <c r="C383" s="5"/>
      <c r="D383" s="5"/>
      <c r="E383" s="5"/>
    </row>
    <row r="384" spans="1:5" x14ac:dyDescent="0.2">
      <c r="A384" s="5"/>
      <c r="B384" s="5"/>
      <c r="C384" s="5"/>
      <c r="D384" s="5"/>
      <c r="E384" s="5"/>
    </row>
    <row r="385" spans="1:5" x14ac:dyDescent="0.2">
      <c r="A385" s="5"/>
      <c r="B385" s="5"/>
      <c r="C385" s="5"/>
      <c r="D385" s="5"/>
      <c r="E385" s="5"/>
    </row>
    <row r="386" spans="1:5" x14ac:dyDescent="0.2">
      <c r="A386" s="5"/>
      <c r="B386" s="5"/>
      <c r="C386" s="5"/>
      <c r="D386" s="5"/>
      <c r="E386" s="5"/>
    </row>
    <row r="387" spans="1:5" x14ac:dyDescent="0.2">
      <c r="A387" s="5"/>
      <c r="B387" s="5"/>
      <c r="C387" s="5"/>
      <c r="D387" s="5"/>
      <c r="E387" s="5"/>
    </row>
    <row r="388" spans="1:5" x14ac:dyDescent="0.2">
      <c r="A388" s="5"/>
      <c r="B388" s="5"/>
      <c r="C388" s="5"/>
      <c r="D388" s="5"/>
      <c r="E388" s="5"/>
    </row>
    <row r="389" spans="1:5" x14ac:dyDescent="0.2">
      <c r="A389" s="5"/>
      <c r="B389" s="5"/>
      <c r="C389" s="5"/>
      <c r="D389" s="5"/>
      <c r="E389" s="5"/>
    </row>
    <row r="390" spans="1:5" x14ac:dyDescent="0.2">
      <c r="A390" s="5"/>
      <c r="B390" s="5"/>
      <c r="C390" s="5"/>
      <c r="D390" s="5"/>
      <c r="E390" s="5"/>
    </row>
    <row r="391" spans="1:5" x14ac:dyDescent="0.2">
      <c r="A391" s="5"/>
      <c r="B391" s="5"/>
      <c r="C391" s="5"/>
      <c r="D391" s="5"/>
      <c r="E391" s="5"/>
    </row>
    <row r="392" spans="1:5" x14ac:dyDescent="0.2">
      <c r="A392" s="5"/>
      <c r="B392" s="5"/>
      <c r="C392" s="5"/>
      <c r="D392" s="5"/>
      <c r="E392" s="5"/>
    </row>
    <row r="393" spans="1:5" x14ac:dyDescent="0.2">
      <c r="A393" s="5"/>
      <c r="B393" s="5"/>
      <c r="C393" s="5"/>
      <c r="D393" s="5"/>
      <c r="E393" s="5"/>
    </row>
    <row r="394" spans="1:5" x14ac:dyDescent="0.2">
      <c r="A394" s="5"/>
      <c r="B394" s="5"/>
      <c r="C394" s="5"/>
      <c r="D394" s="5"/>
      <c r="E394" s="5"/>
    </row>
    <row r="395" spans="1:5" x14ac:dyDescent="0.2">
      <c r="A395" s="5"/>
      <c r="B395" s="5"/>
      <c r="C395" s="5"/>
      <c r="D395" s="5"/>
      <c r="E395" s="5"/>
    </row>
    <row r="396" spans="1:5" x14ac:dyDescent="0.2">
      <c r="A396" s="5"/>
      <c r="B396" s="5"/>
      <c r="C396" s="5"/>
      <c r="D396" s="5"/>
      <c r="E396" s="5"/>
    </row>
    <row r="397" spans="1:5" x14ac:dyDescent="0.2">
      <c r="A397" s="5"/>
      <c r="B397" s="5"/>
      <c r="C397" s="5"/>
      <c r="D397" s="5"/>
      <c r="E397" s="5"/>
    </row>
    <row r="398" spans="1:5" x14ac:dyDescent="0.2">
      <c r="A398" s="5"/>
      <c r="B398" s="5"/>
      <c r="C398" s="5"/>
      <c r="D398" s="5"/>
      <c r="E398" s="5"/>
    </row>
    <row r="399" spans="1:5" x14ac:dyDescent="0.2">
      <c r="A399" s="5"/>
      <c r="B399" s="5"/>
      <c r="C399" s="5"/>
      <c r="D399" s="5"/>
      <c r="E399" s="5"/>
    </row>
    <row r="400" spans="1:5" x14ac:dyDescent="0.2">
      <c r="A400" s="5"/>
      <c r="B400" s="5"/>
      <c r="C400" s="5"/>
      <c r="D400" s="5"/>
      <c r="E400" s="5"/>
    </row>
    <row r="401" spans="1:5" x14ac:dyDescent="0.2">
      <c r="A401" s="5"/>
      <c r="B401" s="5"/>
      <c r="C401" s="5"/>
      <c r="D401" s="5"/>
      <c r="E401" s="5"/>
    </row>
    <row r="402" spans="1:5" x14ac:dyDescent="0.2">
      <c r="A402" s="5"/>
      <c r="B402" s="5"/>
      <c r="C402" s="5"/>
      <c r="D402" s="5"/>
      <c r="E402" s="5"/>
    </row>
    <row r="403" spans="1:5" x14ac:dyDescent="0.2">
      <c r="A403" s="5"/>
      <c r="B403" s="5"/>
      <c r="C403" s="5"/>
      <c r="D403" s="5"/>
      <c r="E403" s="5"/>
    </row>
    <row r="404" spans="1:5" x14ac:dyDescent="0.2">
      <c r="A404" s="5"/>
      <c r="B404" s="5"/>
      <c r="C404" s="5"/>
      <c r="D404" s="5"/>
      <c r="E404" s="5"/>
    </row>
    <row r="405" spans="1:5" x14ac:dyDescent="0.2">
      <c r="A405" s="5"/>
      <c r="B405" s="5"/>
      <c r="C405" s="5"/>
      <c r="D405" s="5"/>
      <c r="E405" s="5"/>
    </row>
    <row r="406" spans="1:5" x14ac:dyDescent="0.2">
      <c r="A406" s="5"/>
      <c r="B406" s="5"/>
      <c r="C406" s="5"/>
      <c r="D406" s="5"/>
      <c r="E406" s="5"/>
    </row>
    <row r="407" spans="1:5" x14ac:dyDescent="0.2">
      <c r="A407" s="5"/>
      <c r="B407" s="5"/>
      <c r="C407" s="5"/>
      <c r="D407" s="5"/>
      <c r="E407" s="5"/>
    </row>
    <row r="408" spans="1:5" x14ac:dyDescent="0.2">
      <c r="A408" s="5"/>
      <c r="B408" s="5"/>
      <c r="C408" s="5"/>
      <c r="D408" s="5"/>
      <c r="E408" s="5"/>
    </row>
    <row r="409" spans="1:5" x14ac:dyDescent="0.2">
      <c r="A409" s="5"/>
      <c r="B409" s="5"/>
      <c r="C409" s="5"/>
      <c r="D409" s="5"/>
      <c r="E409" s="5"/>
    </row>
    <row r="410" spans="1:5" x14ac:dyDescent="0.2">
      <c r="A410" s="5"/>
      <c r="B410" s="5"/>
      <c r="C410" s="5"/>
      <c r="D410" s="5"/>
      <c r="E410" s="5"/>
    </row>
    <row r="411" spans="1:5" x14ac:dyDescent="0.2">
      <c r="A411" s="5"/>
      <c r="B411" s="5"/>
      <c r="C411" s="5"/>
      <c r="D411" s="5"/>
      <c r="E411" s="5"/>
    </row>
    <row r="412" spans="1:5" x14ac:dyDescent="0.2">
      <c r="A412" s="5"/>
      <c r="B412" s="5"/>
      <c r="C412" s="5"/>
      <c r="D412" s="5"/>
      <c r="E412" s="5"/>
    </row>
    <row r="413" spans="1:5" x14ac:dyDescent="0.2">
      <c r="A413" s="5"/>
      <c r="B413" s="5"/>
      <c r="C413" s="5"/>
      <c r="D413" s="5"/>
      <c r="E413" s="5"/>
    </row>
    <row r="414" spans="1:5" x14ac:dyDescent="0.2">
      <c r="A414" s="5"/>
      <c r="B414" s="5"/>
      <c r="C414" s="5"/>
      <c r="D414" s="5"/>
      <c r="E414" s="5"/>
    </row>
    <row r="415" spans="1:5" x14ac:dyDescent="0.2">
      <c r="A415" s="5"/>
      <c r="B415" s="5"/>
      <c r="C415" s="5"/>
      <c r="D415" s="5"/>
      <c r="E415" s="5"/>
    </row>
    <row r="416" spans="1:5" x14ac:dyDescent="0.2">
      <c r="A416" s="5"/>
      <c r="B416" s="5"/>
      <c r="C416" s="5"/>
      <c r="D416" s="5"/>
      <c r="E416" s="5"/>
    </row>
    <row r="417" spans="1:5" x14ac:dyDescent="0.2">
      <c r="A417" s="5"/>
      <c r="B417" s="5"/>
      <c r="C417" s="5"/>
      <c r="D417" s="5"/>
      <c r="E417" s="5"/>
    </row>
    <row r="418" spans="1:5" x14ac:dyDescent="0.2">
      <c r="A418" s="5"/>
      <c r="B418" s="5"/>
      <c r="C418" s="5"/>
      <c r="D418" s="5"/>
      <c r="E418" s="5"/>
    </row>
    <row r="419" spans="1:5" x14ac:dyDescent="0.2">
      <c r="A419" s="5"/>
      <c r="B419" s="5"/>
      <c r="C419" s="5"/>
      <c r="D419" s="5"/>
      <c r="E419" s="5"/>
    </row>
    <row r="420" spans="1:5" x14ac:dyDescent="0.2">
      <c r="A420" s="5"/>
      <c r="B420" s="5"/>
      <c r="C420" s="5"/>
      <c r="D420" s="5"/>
      <c r="E420" s="5"/>
    </row>
    <row r="421" spans="1:5" x14ac:dyDescent="0.2">
      <c r="A421" s="5"/>
      <c r="B421" s="5"/>
      <c r="C421" s="5"/>
      <c r="D421" s="5"/>
      <c r="E421" s="5"/>
    </row>
    <row r="422" spans="1:5" x14ac:dyDescent="0.2">
      <c r="A422" s="5"/>
      <c r="B422" s="5"/>
      <c r="C422" s="5"/>
      <c r="D422" s="5"/>
      <c r="E422" s="5"/>
    </row>
    <row r="423" spans="1:5" x14ac:dyDescent="0.2">
      <c r="A423" s="5"/>
      <c r="B423" s="5"/>
      <c r="C423" s="5"/>
      <c r="D423" s="5"/>
      <c r="E423" s="5"/>
    </row>
    <row r="424" spans="1:5" x14ac:dyDescent="0.2">
      <c r="A424" s="5"/>
      <c r="B424" s="5"/>
      <c r="C424" s="5"/>
      <c r="D424" s="5"/>
      <c r="E424" s="5"/>
    </row>
    <row r="425" spans="1:5" x14ac:dyDescent="0.2">
      <c r="A425" s="5"/>
      <c r="B425" s="5"/>
      <c r="C425" s="5"/>
      <c r="D425" s="5"/>
      <c r="E425" s="5"/>
    </row>
    <row r="426" spans="1:5" x14ac:dyDescent="0.2">
      <c r="A426" s="5"/>
      <c r="B426" s="5"/>
      <c r="C426" s="5"/>
      <c r="D426" s="5"/>
      <c r="E426" s="5"/>
    </row>
    <row r="427" spans="1:5" x14ac:dyDescent="0.2">
      <c r="A427" s="5"/>
      <c r="B427" s="5"/>
      <c r="C427" s="5"/>
      <c r="D427" s="5"/>
      <c r="E427" s="5"/>
    </row>
    <row r="428" spans="1:5" x14ac:dyDescent="0.2">
      <c r="A428" s="5"/>
      <c r="B428" s="5"/>
      <c r="C428" s="5"/>
      <c r="D428" s="5"/>
      <c r="E428" s="5"/>
    </row>
    <row r="429" spans="1:5" x14ac:dyDescent="0.2">
      <c r="A429" s="5"/>
      <c r="B429" s="5"/>
      <c r="C429" s="5"/>
      <c r="D429" s="5"/>
      <c r="E429" s="5"/>
    </row>
    <row r="430" spans="1:5" x14ac:dyDescent="0.2">
      <c r="A430" s="5"/>
      <c r="B430" s="5"/>
      <c r="C430" s="5"/>
      <c r="D430" s="5"/>
      <c r="E430" s="5"/>
    </row>
    <row r="431" spans="1:5" x14ac:dyDescent="0.2">
      <c r="A431" s="5"/>
      <c r="B431" s="5"/>
      <c r="C431" s="5"/>
      <c r="D431" s="5"/>
      <c r="E431" s="5"/>
    </row>
    <row r="432" spans="1:5" x14ac:dyDescent="0.2">
      <c r="A432" s="5"/>
      <c r="B432" s="5"/>
      <c r="C432" s="5"/>
      <c r="D432" s="5"/>
      <c r="E432" s="5"/>
    </row>
    <row r="433" spans="1:5" x14ac:dyDescent="0.2">
      <c r="A433" s="5"/>
      <c r="B433" s="5"/>
      <c r="C433" s="5"/>
      <c r="D433" s="5"/>
      <c r="E433" s="5"/>
    </row>
    <row r="434" spans="1:5" x14ac:dyDescent="0.2">
      <c r="A434" s="5"/>
      <c r="B434" s="5"/>
      <c r="C434" s="5"/>
      <c r="D434" s="5"/>
      <c r="E434" s="5"/>
    </row>
    <row r="435" spans="1:5" x14ac:dyDescent="0.2">
      <c r="A435" s="5"/>
      <c r="B435" s="5"/>
      <c r="C435" s="5"/>
      <c r="D435" s="5"/>
      <c r="E435" s="5"/>
    </row>
    <row r="436" spans="1:5" x14ac:dyDescent="0.2">
      <c r="A436" s="5"/>
      <c r="B436" s="5"/>
      <c r="C436" s="5"/>
      <c r="D436" s="5"/>
      <c r="E436" s="5"/>
    </row>
    <row r="437" spans="1:5" x14ac:dyDescent="0.2">
      <c r="A437" s="5"/>
      <c r="B437" s="5"/>
      <c r="C437" s="5"/>
      <c r="D437" s="5"/>
      <c r="E437" s="5"/>
    </row>
    <row r="438" spans="1:5" x14ac:dyDescent="0.2">
      <c r="A438" s="5"/>
      <c r="B438" s="5"/>
      <c r="C438" s="5"/>
      <c r="D438" s="5"/>
      <c r="E438" s="5"/>
    </row>
    <row r="439" spans="1:5" x14ac:dyDescent="0.2">
      <c r="A439" s="5"/>
      <c r="B439" s="5"/>
      <c r="C439" s="5"/>
      <c r="D439" s="5"/>
      <c r="E439" s="5"/>
    </row>
    <row r="440" spans="1:5" x14ac:dyDescent="0.2">
      <c r="A440" s="5"/>
      <c r="B440" s="5"/>
      <c r="C440" s="5"/>
      <c r="D440" s="5"/>
      <c r="E440" s="5"/>
    </row>
    <row r="441" spans="1:5" x14ac:dyDescent="0.2">
      <c r="A441" s="5"/>
      <c r="B441" s="5"/>
      <c r="C441" s="5"/>
      <c r="D441" s="5"/>
      <c r="E441" s="5"/>
    </row>
    <row r="442" spans="1:5" x14ac:dyDescent="0.2">
      <c r="A442" s="5"/>
      <c r="B442" s="5"/>
      <c r="C442" s="5"/>
      <c r="D442" s="5"/>
      <c r="E442" s="5"/>
    </row>
    <row r="443" spans="1:5" x14ac:dyDescent="0.2">
      <c r="A443" s="5"/>
      <c r="B443" s="5"/>
      <c r="C443" s="5"/>
      <c r="D443" s="5"/>
      <c r="E443" s="5"/>
    </row>
    <row r="444" spans="1:5" x14ac:dyDescent="0.2">
      <c r="A444" s="5"/>
      <c r="B444" s="5"/>
      <c r="C444" s="5"/>
      <c r="D444" s="5"/>
      <c r="E444" s="5"/>
    </row>
    <row r="445" spans="1:5" x14ac:dyDescent="0.2">
      <c r="A445" s="5"/>
      <c r="B445" s="5"/>
      <c r="C445" s="5"/>
      <c r="D445" s="5"/>
      <c r="E445" s="5"/>
    </row>
    <row r="446" spans="1:5" x14ac:dyDescent="0.2">
      <c r="A446" s="5"/>
      <c r="B446" s="5"/>
      <c r="C446" s="5"/>
      <c r="D446" s="5"/>
      <c r="E446" s="5"/>
    </row>
    <row r="447" spans="1:5" x14ac:dyDescent="0.2">
      <c r="A447" s="5"/>
      <c r="B447" s="5"/>
      <c r="C447" s="5"/>
      <c r="D447" s="5"/>
      <c r="E447" s="5"/>
    </row>
    <row r="448" spans="1:5" x14ac:dyDescent="0.2">
      <c r="A448" s="5"/>
      <c r="B448" s="5"/>
      <c r="C448" s="5"/>
      <c r="D448" s="5"/>
      <c r="E448" s="5"/>
    </row>
    <row r="449" spans="1:5" x14ac:dyDescent="0.2">
      <c r="A449" s="5"/>
      <c r="B449" s="5"/>
      <c r="C449" s="5"/>
      <c r="D449" s="5"/>
      <c r="E449" s="5"/>
    </row>
    <row r="450" spans="1:5" x14ac:dyDescent="0.2">
      <c r="A450" s="5"/>
      <c r="B450" s="5"/>
      <c r="C450" s="5"/>
      <c r="D450" s="5"/>
      <c r="E450" s="5"/>
    </row>
    <row r="451" spans="1:5" x14ac:dyDescent="0.2">
      <c r="A451" s="5"/>
      <c r="B451" s="5"/>
      <c r="C451" s="5"/>
      <c r="D451" s="5"/>
      <c r="E451" s="5"/>
    </row>
    <row r="452" spans="1:5" x14ac:dyDescent="0.2">
      <c r="A452" s="5"/>
      <c r="B452" s="5"/>
      <c r="C452" s="5"/>
      <c r="D452" s="5"/>
      <c r="E452" s="5"/>
    </row>
    <row r="453" spans="1:5" x14ac:dyDescent="0.2">
      <c r="A453" s="5"/>
      <c r="B453" s="5"/>
      <c r="C453" s="5"/>
      <c r="D453" s="5"/>
      <c r="E453" s="5"/>
    </row>
    <row r="454" spans="1:5" x14ac:dyDescent="0.2">
      <c r="A454" s="5"/>
      <c r="B454" s="5"/>
      <c r="C454" s="5"/>
      <c r="D454" s="5"/>
      <c r="E454" s="5"/>
    </row>
    <row r="455" spans="1:5" x14ac:dyDescent="0.2">
      <c r="A455" s="5"/>
      <c r="B455" s="5"/>
      <c r="C455" s="5"/>
      <c r="D455" s="5"/>
      <c r="E455" s="5"/>
    </row>
    <row r="456" spans="1:5" x14ac:dyDescent="0.2">
      <c r="A456" s="5"/>
      <c r="B456" s="5"/>
      <c r="C456" s="5"/>
      <c r="D456" s="5"/>
      <c r="E456" s="5"/>
    </row>
    <row r="457" spans="1:5" x14ac:dyDescent="0.2">
      <c r="A457" s="5"/>
      <c r="B457" s="5"/>
      <c r="C457" s="5"/>
      <c r="D457" s="5"/>
      <c r="E457" s="5"/>
    </row>
    <row r="458" spans="1:5" x14ac:dyDescent="0.2">
      <c r="A458" s="5"/>
      <c r="B458" s="5"/>
      <c r="C458" s="5"/>
      <c r="D458" s="5"/>
      <c r="E458" s="5"/>
    </row>
    <row r="459" spans="1:5" x14ac:dyDescent="0.2">
      <c r="A459" s="5"/>
      <c r="B459" s="5"/>
      <c r="C459" s="5"/>
      <c r="D459" s="5"/>
      <c r="E459" s="5"/>
    </row>
    <row r="460" spans="1:5" x14ac:dyDescent="0.2">
      <c r="A460" s="5"/>
      <c r="B460" s="5"/>
      <c r="C460" s="5"/>
      <c r="D460" s="5"/>
      <c r="E460" s="5"/>
    </row>
    <row r="461" spans="1:5" x14ac:dyDescent="0.2">
      <c r="A461" s="5"/>
      <c r="B461" s="5"/>
      <c r="C461" s="5"/>
      <c r="D461" s="5"/>
      <c r="E461" s="5"/>
    </row>
    <row r="462" spans="1:5" x14ac:dyDescent="0.2">
      <c r="A462" s="5"/>
      <c r="B462" s="5"/>
      <c r="C462" s="5"/>
      <c r="D462" s="5"/>
      <c r="E462" s="5"/>
    </row>
    <row r="463" spans="1:5" x14ac:dyDescent="0.2">
      <c r="A463" s="5"/>
      <c r="B463" s="5"/>
      <c r="C463" s="5"/>
      <c r="D463" s="5"/>
      <c r="E463" s="5"/>
    </row>
    <row r="464" spans="1:5" x14ac:dyDescent="0.2">
      <c r="A464" s="5"/>
      <c r="B464" s="5"/>
      <c r="C464" s="5"/>
      <c r="D464" s="5"/>
      <c r="E464" s="5"/>
    </row>
    <row r="465" spans="1:5" x14ac:dyDescent="0.2">
      <c r="A465" s="5"/>
      <c r="B465" s="5"/>
      <c r="C465" s="5"/>
      <c r="D465" s="5"/>
      <c r="E465" s="5"/>
    </row>
    <row r="466" spans="1:5" x14ac:dyDescent="0.2">
      <c r="A466" s="5"/>
      <c r="B466" s="5"/>
      <c r="C466" s="5"/>
      <c r="D466" s="5"/>
      <c r="E466" s="5"/>
    </row>
    <row r="467" spans="1:5" x14ac:dyDescent="0.2">
      <c r="A467" s="5"/>
      <c r="B467" s="5"/>
      <c r="C467" s="5"/>
      <c r="D467" s="5"/>
      <c r="E467" s="5"/>
    </row>
    <row r="468" spans="1:5" x14ac:dyDescent="0.2">
      <c r="A468" s="5"/>
      <c r="B468" s="5"/>
      <c r="C468" s="5"/>
      <c r="D468" s="5"/>
      <c r="E468" s="5"/>
    </row>
    <row r="469" spans="1:5" x14ac:dyDescent="0.2">
      <c r="A469" s="5"/>
      <c r="B469" s="5"/>
      <c r="C469" s="5"/>
      <c r="D469" s="5"/>
      <c r="E469" s="5"/>
    </row>
    <row r="470" spans="1:5" x14ac:dyDescent="0.2">
      <c r="A470" s="5"/>
      <c r="B470" s="5"/>
      <c r="C470" s="5"/>
      <c r="D470" s="5"/>
      <c r="E470" s="5"/>
    </row>
    <row r="471" spans="1:5" x14ac:dyDescent="0.2">
      <c r="A471" s="5"/>
      <c r="B471" s="5"/>
      <c r="C471" s="5"/>
      <c r="D471" s="5"/>
      <c r="E471" s="5"/>
    </row>
    <row r="472" spans="1:5" x14ac:dyDescent="0.2">
      <c r="A472" s="5"/>
      <c r="B472" s="5"/>
      <c r="C472" s="5"/>
      <c r="D472" s="5"/>
      <c r="E472" s="5"/>
    </row>
    <row r="473" spans="1:5" x14ac:dyDescent="0.2">
      <c r="A473" s="5"/>
      <c r="B473" s="5"/>
      <c r="C473" s="5"/>
      <c r="D473" s="5"/>
      <c r="E473" s="5"/>
    </row>
    <row r="474" spans="1:5" x14ac:dyDescent="0.2">
      <c r="A474" s="5"/>
      <c r="B474" s="5"/>
      <c r="C474" s="5"/>
      <c r="D474" s="5"/>
      <c r="E474" s="5"/>
    </row>
    <row r="475" spans="1:5" x14ac:dyDescent="0.2">
      <c r="A475" s="5"/>
      <c r="B475" s="5"/>
      <c r="C475" s="5"/>
      <c r="D475" s="5"/>
      <c r="E475" s="5"/>
    </row>
    <row r="476" spans="1:5" x14ac:dyDescent="0.2">
      <c r="A476" s="5"/>
      <c r="B476" s="5"/>
      <c r="C476" s="5"/>
      <c r="D476" s="5"/>
      <c r="E476" s="5"/>
    </row>
    <row r="477" spans="1:5" x14ac:dyDescent="0.2">
      <c r="A477" s="5"/>
      <c r="B477" s="5"/>
      <c r="C477" s="5"/>
      <c r="D477" s="5"/>
      <c r="E477" s="5"/>
    </row>
    <row r="478" spans="1:5" x14ac:dyDescent="0.2">
      <c r="A478" s="5"/>
      <c r="B478" s="5"/>
      <c r="C478" s="5"/>
      <c r="D478" s="5"/>
      <c r="E478" s="5"/>
    </row>
    <row r="479" spans="1:5" x14ac:dyDescent="0.2">
      <c r="A479" s="5"/>
      <c r="B479" s="5"/>
      <c r="C479" s="5"/>
      <c r="D479" s="5"/>
      <c r="E479" s="5"/>
    </row>
    <row r="480" spans="1:5" x14ac:dyDescent="0.2">
      <c r="A480" s="5"/>
      <c r="B480" s="5"/>
      <c r="C480" s="5"/>
      <c r="D480" s="5"/>
      <c r="E480" s="5"/>
    </row>
    <row r="481" spans="1:5" x14ac:dyDescent="0.2">
      <c r="A481" s="5"/>
      <c r="B481" s="5"/>
      <c r="C481" s="5"/>
      <c r="D481" s="5"/>
      <c r="E481" s="5"/>
    </row>
    <row r="482" spans="1:5" x14ac:dyDescent="0.2">
      <c r="A482" s="5"/>
      <c r="B482" s="5"/>
      <c r="C482" s="5"/>
      <c r="D482" s="5"/>
      <c r="E482" s="5"/>
    </row>
    <row r="483" spans="1:5" x14ac:dyDescent="0.2">
      <c r="A483" s="5"/>
      <c r="B483" s="5"/>
      <c r="C483" s="5"/>
      <c r="D483" s="5"/>
      <c r="E483" s="5"/>
    </row>
    <row r="484" spans="1:5" x14ac:dyDescent="0.2">
      <c r="A484" s="5"/>
      <c r="B484" s="5"/>
      <c r="C484" s="5"/>
      <c r="D484" s="5"/>
      <c r="E484" s="5"/>
    </row>
    <row r="485" spans="1:5" x14ac:dyDescent="0.2">
      <c r="A485" s="5"/>
      <c r="B485" s="5"/>
      <c r="C485" s="5"/>
      <c r="D485" s="5"/>
      <c r="E485" s="5"/>
    </row>
    <row r="486" spans="1:5" x14ac:dyDescent="0.2">
      <c r="A486" s="5"/>
      <c r="B486" s="5"/>
      <c r="C486" s="5"/>
      <c r="D486" s="5"/>
      <c r="E486" s="5"/>
    </row>
    <row r="487" spans="1:5" x14ac:dyDescent="0.2">
      <c r="A487" s="5"/>
      <c r="B487" s="5"/>
      <c r="C487" s="5"/>
      <c r="D487" s="5"/>
      <c r="E487" s="5"/>
    </row>
    <row r="488" spans="1:5" x14ac:dyDescent="0.2">
      <c r="A488" s="5"/>
      <c r="B488" s="5"/>
      <c r="C488" s="5"/>
      <c r="D488" s="5"/>
      <c r="E488" s="5"/>
    </row>
    <row r="489" spans="1:5" x14ac:dyDescent="0.2">
      <c r="A489" s="5"/>
      <c r="B489" s="5"/>
      <c r="C489" s="5"/>
      <c r="D489" s="5"/>
      <c r="E489" s="5"/>
    </row>
    <row r="490" spans="1:5" x14ac:dyDescent="0.2">
      <c r="A490" s="5"/>
      <c r="B490" s="5"/>
      <c r="C490" s="5"/>
      <c r="D490" s="5"/>
      <c r="E490" s="5"/>
    </row>
    <row r="491" spans="1:5" x14ac:dyDescent="0.2">
      <c r="A491" s="5"/>
      <c r="B491" s="5"/>
      <c r="C491" s="5"/>
      <c r="D491" s="5"/>
      <c r="E491" s="5"/>
    </row>
    <row r="492" spans="1:5" x14ac:dyDescent="0.2">
      <c r="A492" s="5"/>
      <c r="B492" s="5"/>
      <c r="C492" s="5"/>
      <c r="D492" s="5"/>
      <c r="E492" s="5"/>
    </row>
    <row r="493" spans="1:5" x14ac:dyDescent="0.2">
      <c r="A493" s="5"/>
      <c r="B493" s="5"/>
      <c r="C493" s="5"/>
      <c r="D493" s="5"/>
      <c r="E493" s="5"/>
    </row>
    <row r="494" spans="1:5" x14ac:dyDescent="0.2">
      <c r="A494" s="5"/>
      <c r="B494" s="5"/>
      <c r="C494" s="5"/>
      <c r="D494" s="5"/>
      <c r="E494" s="5"/>
    </row>
    <row r="495" spans="1:5" x14ac:dyDescent="0.2">
      <c r="A495" s="5"/>
      <c r="B495" s="5"/>
      <c r="C495" s="5"/>
      <c r="D495" s="5"/>
      <c r="E495" s="5"/>
    </row>
    <row r="496" spans="1:5" x14ac:dyDescent="0.2">
      <c r="A496" s="5"/>
      <c r="B496" s="5"/>
      <c r="C496" s="5"/>
      <c r="D496" s="5"/>
      <c r="E496" s="5"/>
    </row>
  </sheetData>
  <sheetProtection algorithmName="SHA-512" hashValue="Xc7vXsrspsjQXrvEGeRO+xbrSf4ERvWnKsup40G1Fg+N4wK8aVDf9Z9YrVeeRwxHGqIRhoN0Xmlz6rE1l1dCXw==" saltValue="ZxvxeTMSgrxePAwrwTDhFA==" spinCount="100000" sheet="1" objects="1" scenarios="1"/>
  <conditionalFormatting sqref="E4:E53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{8ED30283-F69C-4737-8CE4-E41C1A429DEC}</x14:id>
        </ext>
      </extLst>
    </cfRule>
  </conditionalFormatting>
  <pageMargins left="0.24" right="0.24" top="0.47" bottom="0.4" header="0.14000000000000001" footer="0.23"/>
  <pageSetup paperSize="9" orientation="portrait" horizontalDpi="1200" verticalDpi="1200" r:id="rId1"/>
  <headerFooter alignWithMargins="0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ED30283-F69C-4737-8CE4-E41C1A429DEC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E4:E53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8</vt:i4>
      </vt:variant>
    </vt:vector>
  </HeadingPairs>
  <TitlesOfParts>
    <vt:vector size="18" baseType="lpstr">
      <vt:lpstr>Results Summary</vt:lpstr>
      <vt:lpstr>Overall Results</vt:lpstr>
      <vt:lpstr>Morning 1</vt:lpstr>
      <vt:lpstr>Morning 2</vt:lpstr>
      <vt:lpstr>Battle 1</vt:lpstr>
      <vt:lpstr>Battle 2</vt:lpstr>
      <vt:lpstr>Longwang</vt:lpstr>
      <vt:lpstr>BBall</vt:lpstr>
      <vt:lpstr>Knockout</vt:lpstr>
      <vt:lpstr>Entrants</vt:lpstr>
      <vt:lpstr>'Overall Results'!_FilterDatabase</vt:lpstr>
      <vt:lpstr>CarClass</vt:lpstr>
      <vt:lpstr>CarModel</vt:lpstr>
      <vt:lpstr>CarNumber</vt:lpstr>
      <vt:lpstr>EntrantName</vt:lpstr>
      <vt:lpstr>FinalPosition</vt:lpstr>
      <vt:lpstr>'Overall Results'!Print_Area</vt:lpstr>
      <vt:lpstr>TotalPoints</vt:lpstr>
    </vt:vector>
  </TitlesOfParts>
  <Company>TP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TP</dc:creator>
  <cp:lastModifiedBy>Simon Henman</cp:lastModifiedBy>
  <cp:lastPrinted>2016-08-01T13:47:15Z</cp:lastPrinted>
  <dcterms:created xsi:type="dcterms:W3CDTF">2005-06-08T12:52:54Z</dcterms:created>
  <dcterms:modified xsi:type="dcterms:W3CDTF">2016-11-22T12:48:07Z</dcterms:modified>
</cp:coreProperties>
</file>